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6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62" i="1"/>
  <c r="DY62"/>
  <c r="DX62"/>
  <c r="DZ61"/>
  <c r="DY61"/>
  <c r="DX61"/>
  <c r="DZ60"/>
  <c r="DY60"/>
  <c r="DX60"/>
  <c r="DX59"/>
  <c r="DY59" s="1"/>
  <c r="DZ58"/>
  <c r="DY58"/>
  <c r="DX58"/>
  <c r="DZ57"/>
  <c r="DY57"/>
  <c r="DX57"/>
  <c r="DZ56"/>
  <c r="DY56"/>
  <c r="DX56"/>
  <c r="DX55"/>
  <c r="DY55" s="1"/>
  <c r="DZ54"/>
  <c r="DY54"/>
  <c r="DX54"/>
  <c r="DZ53"/>
  <c r="DY53"/>
  <c r="DX53"/>
  <c r="DZ52"/>
  <c r="DY52"/>
  <c r="DX52"/>
  <c r="DX51"/>
  <c r="DY51" s="1"/>
  <c r="DZ50"/>
  <c r="DY50"/>
  <c r="DX50"/>
  <c r="DZ49"/>
  <c r="DY49"/>
  <c r="DX49"/>
  <c r="DZ48"/>
  <c r="DY48"/>
  <c r="DX48"/>
  <c r="DX47"/>
  <c r="DY47" s="1"/>
  <c r="DZ46"/>
  <c r="DY46"/>
  <c r="DX46"/>
  <c r="DZ45"/>
  <c r="DY45"/>
  <c r="DX45"/>
  <c r="DZ44"/>
  <c r="DY44"/>
  <c r="DX44"/>
  <c r="DX43"/>
  <c r="DY43" s="1"/>
  <c r="DZ42"/>
  <c r="DY42"/>
  <c r="DX42"/>
  <c r="DZ41"/>
  <c r="DY41"/>
  <c r="DX41"/>
  <c r="DZ40"/>
  <c r="DY40"/>
  <c r="DX40"/>
  <c r="DX39"/>
  <c r="DY39" s="1"/>
  <c r="DZ38"/>
  <c r="DY38"/>
  <c r="DX38"/>
  <c r="DZ37"/>
  <c r="DY37"/>
  <c r="DX37"/>
  <c r="DZ36"/>
  <c r="DY36"/>
  <c r="DX36"/>
  <c r="DX35"/>
  <c r="DY35" s="1"/>
  <c r="DZ34"/>
  <c r="DY34"/>
  <c r="DX34"/>
  <c r="DZ33"/>
  <c r="DY33"/>
  <c r="DX33"/>
  <c r="DZ32"/>
  <c r="DY32"/>
  <c r="DX32"/>
  <c r="DX31"/>
  <c r="DY31" s="1"/>
  <c r="DZ30"/>
  <c r="DY30"/>
  <c r="DX30"/>
  <c r="DZ29"/>
  <c r="DY29"/>
  <c r="DX29"/>
  <c r="DZ28"/>
  <c r="DY28"/>
  <c r="DX28"/>
  <c r="DX27"/>
  <c r="DY27" s="1"/>
  <c r="DZ26"/>
  <c r="DY26"/>
  <c r="DX26"/>
  <c r="DZ25"/>
  <c r="DY25"/>
  <c r="DX25"/>
  <c r="DZ24"/>
  <c r="DY24"/>
  <c r="DX24"/>
  <c r="DX23"/>
  <c r="DY23" s="1"/>
  <c r="DZ22"/>
  <c r="DY22"/>
  <c r="DX22"/>
  <c r="DZ21"/>
  <c r="DY21"/>
  <c r="DX21"/>
  <c r="DZ20"/>
  <c r="DY20"/>
  <c r="DX20"/>
  <c r="DX19"/>
  <c r="DY19" s="1"/>
  <c r="DZ18"/>
  <c r="DY18"/>
  <c r="DX18"/>
  <c r="DZ17"/>
  <c r="DY17"/>
  <c r="DX17"/>
  <c r="DZ16"/>
  <c r="DY16"/>
  <c r="DX16"/>
  <c r="DX15"/>
  <c r="DY15" s="1"/>
  <c r="DZ14"/>
  <c r="DY14"/>
  <c r="DX14"/>
  <c r="DZ13"/>
  <c r="DY13"/>
  <c r="DX13"/>
  <c r="DZ12"/>
  <c r="DY12"/>
  <c r="DX12"/>
  <c r="DX11"/>
  <c r="DY11" s="1"/>
  <c r="DZ10"/>
  <c r="DY10"/>
  <c r="DX10"/>
  <c r="DZ9"/>
  <c r="DY9"/>
  <c r="DX9"/>
  <c r="DZ8"/>
  <c r="DY8"/>
  <c r="DX8"/>
  <c r="DW9"/>
  <c r="DW10"/>
  <c r="DW11"/>
  <c r="DW12"/>
  <c r="DW13"/>
  <c r="DW14"/>
  <c r="DW15"/>
  <c r="DW16"/>
  <c r="DW17"/>
  <c r="DW18"/>
  <c r="DW19"/>
  <c r="DW20"/>
  <c r="DW21"/>
  <c r="DW22"/>
  <c r="DW23"/>
  <c r="DW24"/>
  <c r="DW25"/>
  <c r="DW26"/>
  <c r="DW27"/>
  <c r="DW28"/>
  <c r="DW29"/>
  <c r="DW30"/>
  <c r="DW31"/>
  <c r="DW32"/>
  <c r="DW33"/>
  <c r="DW34"/>
  <c r="DW35"/>
  <c r="DW36"/>
  <c r="DW37"/>
  <c r="DW38"/>
  <c r="DW39"/>
  <c r="DW40"/>
  <c r="DW41"/>
  <c r="DW42"/>
  <c r="DW43"/>
  <c r="DW44"/>
  <c r="DW45"/>
  <c r="DW46"/>
  <c r="DW47"/>
  <c r="DW48"/>
  <c r="DW49"/>
  <c r="DW50"/>
  <c r="DW51"/>
  <c r="DW52"/>
  <c r="DW53"/>
  <c r="DW54"/>
  <c r="DW55"/>
  <c r="DW56"/>
  <c r="DW57"/>
  <c r="DW58"/>
  <c r="DW59"/>
  <c r="DW60"/>
  <c r="DW61"/>
  <c r="DW62"/>
  <c r="DV9"/>
  <c r="DV10"/>
  <c r="DV11"/>
  <c r="DV12"/>
  <c r="DV13"/>
  <c r="DV14"/>
  <c r="DV15"/>
  <c r="DV16"/>
  <c r="DV17"/>
  <c r="DV18"/>
  <c r="DV19"/>
  <c r="DV20"/>
  <c r="DV21"/>
  <c r="DV22"/>
  <c r="DV23"/>
  <c r="DV24"/>
  <c r="DV25"/>
  <c r="DV26"/>
  <c r="DV27"/>
  <c r="DV28"/>
  <c r="DV29"/>
  <c r="DV30"/>
  <c r="DV31"/>
  <c r="DV32"/>
  <c r="DV33"/>
  <c r="DV34"/>
  <c r="DV35"/>
  <c r="DV36"/>
  <c r="DV37"/>
  <c r="DV38"/>
  <c r="DV39"/>
  <c r="DV40"/>
  <c r="DV41"/>
  <c r="DV42"/>
  <c r="DV43"/>
  <c r="DV44"/>
  <c r="DV45"/>
  <c r="DV46"/>
  <c r="DV47"/>
  <c r="DV48"/>
  <c r="DV49"/>
  <c r="DV50"/>
  <c r="DV51"/>
  <c r="DV52"/>
  <c r="DV53"/>
  <c r="DV54"/>
  <c r="DV55"/>
  <c r="DV56"/>
  <c r="DV57"/>
  <c r="DV58"/>
  <c r="DV59"/>
  <c r="DV60"/>
  <c r="DV61"/>
  <c r="DV62"/>
  <c r="DU9"/>
  <c r="DU10"/>
  <c r="DU11"/>
  <c r="DU12"/>
  <c r="DU13"/>
  <c r="DU14"/>
  <c r="DU15"/>
  <c r="DU16"/>
  <c r="DU17"/>
  <c r="DU18"/>
  <c r="DU19"/>
  <c r="DU20"/>
  <c r="DU21"/>
  <c r="DU22"/>
  <c r="DU23"/>
  <c r="DU24"/>
  <c r="DU25"/>
  <c r="DU26"/>
  <c r="DU27"/>
  <c r="DU28"/>
  <c r="DU29"/>
  <c r="DU30"/>
  <c r="DU31"/>
  <c r="DU32"/>
  <c r="DU33"/>
  <c r="DU34"/>
  <c r="DU35"/>
  <c r="DU36"/>
  <c r="DU37"/>
  <c r="DU38"/>
  <c r="DU39"/>
  <c r="DU40"/>
  <c r="DU41"/>
  <c r="DU42"/>
  <c r="DU43"/>
  <c r="DU44"/>
  <c r="DU45"/>
  <c r="DU46"/>
  <c r="DU47"/>
  <c r="DU48"/>
  <c r="DU49"/>
  <c r="DU50"/>
  <c r="DU51"/>
  <c r="DU52"/>
  <c r="DU53"/>
  <c r="DU54"/>
  <c r="DU55"/>
  <c r="DU56"/>
  <c r="DU57"/>
  <c r="DU58"/>
  <c r="DU59"/>
  <c r="DU60"/>
  <c r="DU61"/>
  <c r="DU62"/>
  <c r="DT9"/>
  <c r="DT10"/>
  <c r="DT11"/>
  <c r="DT12"/>
  <c r="DT13"/>
  <c r="DT14"/>
  <c r="DT15"/>
  <c r="DT16"/>
  <c r="DT17"/>
  <c r="DT18"/>
  <c r="DT19"/>
  <c r="DT20"/>
  <c r="DT21"/>
  <c r="DT22"/>
  <c r="DT23"/>
  <c r="DT24"/>
  <c r="DT25"/>
  <c r="DT26"/>
  <c r="DT27"/>
  <c r="DT28"/>
  <c r="DT29"/>
  <c r="DT30"/>
  <c r="DT31"/>
  <c r="DT32"/>
  <c r="DT33"/>
  <c r="DT34"/>
  <c r="DT35"/>
  <c r="DT36"/>
  <c r="DT37"/>
  <c r="DT38"/>
  <c r="DT39"/>
  <c r="DT40"/>
  <c r="DT41"/>
  <c r="DT42"/>
  <c r="DT43"/>
  <c r="DT44"/>
  <c r="DT45"/>
  <c r="DT46"/>
  <c r="DT47"/>
  <c r="DT48"/>
  <c r="DT49"/>
  <c r="DT50"/>
  <c r="DT51"/>
  <c r="DT52"/>
  <c r="DT53"/>
  <c r="DT54"/>
  <c r="DT55"/>
  <c r="DT56"/>
  <c r="DT57"/>
  <c r="DT58"/>
  <c r="DT59"/>
  <c r="DT60"/>
  <c r="DT61"/>
  <c r="DT62"/>
  <c r="DS9"/>
  <c r="DS10"/>
  <c r="DS11"/>
  <c r="DS12"/>
  <c r="DS13"/>
  <c r="DS14"/>
  <c r="DS15"/>
  <c r="DS16"/>
  <c r="DS17"/>
  <c r="DS18"/>
  <c r="DS19"/>
  <c r="DS20"/>
  <c r="DS21"/>
  <c r="DS22"/>
  <c r="DS23"/>
  <c r="DS24"/>
  <c r="DS25"/>
  <c r="DS26"/>
  <c r="DS27"/>
  <c r="DS28"/>
  <c r="DS29"/>
  <c r="DS30"/>
  <c r="DS31"/>
  <c r="DS32"/>
  <c r="DS33"/>
  <c r="DS34"/>
  <c r="DS35"/>
  <c r="DS36"/>
  <c r="DS37"/>
  <c r="DS38"/>
  <c r="DS39"/>
  <c r="DS40"/>
  <c r="DS41"/>
  <c r="DS42"/>
  <c r="DS43"/>
  <c r="DS44"/>
  <c r="DS45"/>
  <c r="DS46"/>
  <c r="DS47"/>
  <c r="DS48"/>
  <c r="DS49"/>
  <c r="DS50"/>
  <c r="DS51"/>
  <c r="DS52"/>
  <c r="DS53"/>
  <c r="DS54"/>
  <c r="DS55"/>
  <c r="DS56"/>
  <c r="DS57"/>
  <c r="DS58"/>
  <c r="DS59"/>
  <c r="DS60"/>
  <c r="DS61"/>
  <c r="DS62"/>
  <c r="DR9"/>
  <c r="DR10"/>
  <c r="DR11"/>
  <c r="DR12"/>
  <c r="DR13"/>
  <c r="DR14"/>
  <c r="DR15"/>
  <c r="DR16"/>
  <c r="DR17"/>
  <c r="DR18"/>
  <c r="DR19"/>
  <c r="DR20"/>
  <c r="DR21"/>
  <c r="DR22"/>
  <c r="DR23"/>
  <c r="DR24"/>
  <c r="DR25"/>
  <c r="DR26"/>
  <c r="DR27"/>
  <c r="DR28"/>
  <c r="DR29"/>
  <c r="DR30"/>
  <c r="DR31"/>
  <c r="DR32"/>
  <c r="DR33"/>
  <c r="DR34"/>
  <c r="DR35"/>
  <c r="DR36"/>
  <c r="DR37"/>
  <c r="DR38"/>
  <c r="DR39"/>
  <c r="DR40"/>
  <c r="DR41"/>
  <c r="DR42"/>
  <c r="DR43"/>
  <c r="DR44"/>
  <c r="DR45"/>
  <c r="DR46"/>
  <c r="DR47"/>
  <c r="DR48"/>
  <c r="DR49"/>
  <c r="DR50"/>
  <c r="DR51"/>
  <c r="DR52"/>
  <c r="DR53"/>
  <c r="DR54"/>
  <c r="DR55"/>
  <c r="DR56"/>
  <c r="DR57"/>
  <c r="DR58"/>
  <c r="DR59"/>
  <c r="DR60"/>
  <c r="DR61"/>
  <c r="DR62"/>
  <c r="DQ9"/>
  <c r="DQ10"/>
  <c r="DQ11"/>
  <c r="DQ12"/>
  <c r="DQ13"/>
  <c r="DQ14"/>
  <c r="DQ15"/>
  <c r="DQ16"/>
  <c r="DQ17"/>
  <c r="DQ18"/>
  <c r="DQ19"/>
  <c r="DQ20"/>
  <c r="DQ21"/>
  <c r="DQ22"/>
  <c r="DQ23"/>
  <c r="DQ24"/>
  <c r="DQ25"/>
  <c r="DQ26"/>
  <c r="DQ27"/>
  <c r="DQ28"/>
  <c r="DQ29"/>
  <c r="DQ30"/>
  <c r="DQ31"/>
  <c r="DQ32"/>
  <c r="DQ33"/>
  <c r="DQ34"/>
  <c r="DQ35"/>
  <c r="DQ36"/>
  <c r="DQ37"/>
  <c r="DQ38"/>
  <c r="DQ39"/>
  <c r="DQ40"/>
  <c r="DQ41"/>
  <c r="DQ42"/>
  <c r="DQ43"/>
  <c r="DQ44"/>
  <c r="DQ45"/>
  <c r="DQ46"/>
  <c r="DQ47"/>
  <c r="DQ48"/>
  <c r="DQ49"/>
  <c r="DQ50"/>
  <c r="DQ51"/>
  <c r="DQ52"/>
  <c r="DQ53"/>
  <c r="DQ54"/>
  <c r="DQ55"/>
  <c r="DQ56"/>
  <c r="DQ57"/>
  <c r="DQ58"/>
  <c r="DQ59"/>
  <c r="DQ60"/>
  <c r="DQ61"/>
  <c r="DQ62"/>
  <c r="DP9"/>
  <c r="DP10"/>
  <c r="DP11"/>
  <c r="DP12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DP47"/>
  <c r="DP48"/>
  <c r="DP49"/>
  <c r="DP50"/>
  <c r="DP51"/>
  <c r="DP52"/>
  <c r="DP53"/>
  <c r="DP54"/>
  <c r="DP55"/>
  <c r="DP56"/>
  <c r="DP57"/>
  <c r="DP58"/>
  <c r="DP59"/>
  <c r="DP60"/>
  <c r="DP61"/>
  <c r="DP62"/>
  <c r="DO9"/>
  <c r="DO10"/>
  <c r="DO11"/>
  <c r="DO12"/>
  <c r="DO13"/>
  <c r="DO14"/>
  <c r="DO15"/>
  <c r="DO16"/>
  <c r="DO17"/>
  <c r="DO18"/>
  <c r="DO19"/>
  <c r="DO20"/>
  <c r="DO21"/>
  <c r="DO22"/>
  <c r="DO23"/>
  <c r="DO24"/>
  <c r="DO25"/>
  <c r="DO26"/>
  <c r="DO27"/>
  <c r="DO28"/>
  <c r="DO29"/>
  <c r="DO30"/>
  <c r="DO31"/>
  <c r="DO32"/>
  <c r="DO33"/>
  <c r="DO34"/>
  <c r="DO35"/>
  <c r="DO36"/>
  <c r="DO37"/>
  <c r="DO38"/>
  <c r="DO39"/>
  <c r="DO40"/>
  <c r="DO41"/>
  <c r="DO42"/>
  <c r="DO43"/>
  <c r="DO44"/>
  <c r="DO45"/>
  <c r="DO46"/>
  <c r="DO47"/>
  <c r="DO48"/>
  <c r="DO49"/>
  <c r="DO50"/>
  <c r="DO51"/>
  <c r="DO52"/>
  <c r="DO53"/>
  <c r="DO54"/>
  <c r="DO55"/>
  <c r="DO56"/>
  <c r="DO57"/>
  <c r="DO58"/>
  <c r="DO59"/>
  <c r="DO60"/>
  <c r="DO61"/>
  <c r="DO62"/>
  <c r="DN9"/>
  <c r="DN10"/>
  <c r="DN11"/>
  <c r="DN12"/>
  <c r="DN13"/>
  <c r="DN14"/>
  <c r="DN15"/>
  <c r="DN16"/>
  <c r="DN17"/>
  <c r="DN18"/>
  <c r="DN19"/>
  <c r="DN20"/>
  <c r="DN21"/>
  <c r="DN22"/>
  <c r="DN23"/>
  <c r="DN24"/>
  <c r="DN25"/>
  <c r="DN26"/>
  <c r="DN27"/>
  <c r="DN28"/>
  <c r="DN29"/>
  <c r="DN30"/>
  <c r="DN31"/>
  <c r="DN32"/>
  <c r="DN33"/>
  <c r="DN34"/>
  <c r="DN35"/>
  <c r="DN36"/>
  <c r="DN37"/>
  <c r="DN38"/>
  <c r="DN39"/>
  <c r="DN40"/>
  <c r="DN41"/>
  <c r="DN42"/>
  <c r="DN43"/>
  <c r="DN44"/>
  <c r="DN45"/>
  <c r="DN46"/>
  <c r="DN47"/>
  <c r="DN48"/>
  <c r="DN49"/>
  <c r="DN50"/>
  <c r="DN51"/>
  <c r="DN52"/>
  <c r="DN53"/>
  <c r="DN54"/>
  <c r="DN55"/>
  <c r="DN56"/>
  <c r="DN57"/>
  <c r="DN58"/>
  <c r="DN59"/>
  <c r="DN60"/>
  <c r="DN61"/>
  <c r="DN62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L9"/>
  <c r="DL10"/>
  <c r="DL11"/>
  <c r="DL12"/>
  <c r="DL13"/>
  <c r="DL14"/>
  <c r="DL15"/>
  <c r="DL16"/>
  <c r="DL17"/>
  <c r="DL18"/>
  <c r="DL19"/>
  <c r="DL20"/>
  <c r="DL21"/>
  <c r="DL22"/>
  <c r="DL23"/>
  <c r="DL24"/>
  <c r="DL25"/>
  <c r="DL26"/>
  <c r="DL27"/>
  <c r="DL28"/>
  <c r="DL29"/>
  <c r="DL30"/>
  <c r="DL31"/>
  <c r="DL32"/>
  <c r="DL33"/>
  <c r="DL34"/>
  <c r="DL35"/>
  <c r="DL36"/>
  <c r="DL37"/>
  <c r="DL38"/>
  <c r="DL39"/>
  <c r="DL40"/>
  <c r="DL41"/>
  <c r="DL42"/>
  <c r="DL43"/>
  <c r="DL44"/>
  <c r="DL45"/>
  <c r="DL46"/>
  <c r="DL47"/>
  <c r="DL48"/>
  <c r="DL49"/>
  <c r="DL50"/>
  <c r="DL51"/>
  <c r="DL52"/>
  <c r="DL53"/>
  <c r="DL54"/>
  <c r="DL55"/>
  <c r="DL56"/>
  <c r="DL57"/>
  <c r="DL58"/>
  <c r="DL59"/>
  <c r="DL60"/>
  <c r="DL61"/>
  <c r="DL62"/>
  <c r="DK9"/>
  <c r="DK10"/>
  <c r="DK11"/>
  <c r="DK12"/>
  <c r="DK13"/>
  <c r="DK14"/>
  <c r="DK15"/>
  <c r="DK16"/>
  <c r="DK17"/>
  <c r="DK18"/>
  <c r="DK19"/>
  <c r="DK20"/>
  <c r="DK21"/>
  <c r="DK22"/>
  <c r="DK23"/>
  <c r="DK24"/>
  <c r="DK25"/>
  <c r="DK26"/>
  <c r="DK27"/>
  <c r="DK28"/>
  <c r="DK29"/>
  <c r="DK30"/>
  <c r="DK31"/>
  <c r="DK32"/>
  <c r="DK33"/>
  <c r="DK34"/>
  <c r="DK35"/>
  <c r="DK36"/>
  <c r="DK37"/>
  <c r="DK38"/>
  <c r="DK39"/>
  <c r="DK40"/>
  <c r="DK41"/>
  <c r="DK42"/>
  <c r="DK43"/>
  <c r="DK44"/>
  <c r="DK45"/>
  <c r="DK46"/>
  <c r="DK47"/>
  <c r="DK48"/>
  <c r="DK49"/>
  <c r="DK50"/>
  <c r="DK51"/>
  <c r="DK52"/>
  <c r="DK53"/>
  <c r="DK54"/>
  <c r="DK55"/>
  <c r="DK56"/>
  <c r="DK57"/>
  <c r="DK58"/>
  <c r="DK59"/>
  <c r="DK60"/>
  <c r="DK61"/>
  <c r="DK62"/>
  <c r="DJ9"/>
  <c r="DJ10"/>
  <c r="DJ11"/>
  <c r="DJ12"/>
  <c r="DJ13"/>
  <c r="DJ14"/>
  <c r="DJ15"/>
  <c r="DJ16"/>
  <c r="DJ17"/>
  <c r="DJ18"/>
  <c r="DJ19"/>
  <c r="DJ20"/>
  <c r="DJ21"/>
  <c r="DJ22"/>
  <c r="DJ23"/>
  <c r="DJ24"/>
  <c r="DJ25"/>
  <c r="DJ26"/>
  <c r="DJ27"/>
  <c r="DJ28"/>
  <c r="DJ29"/>
  <c r="DJ30"/>
  <c r="DJ31"/>
  <c r="DJ32"/>
  <c r="DJ33"/>
  <c r="DJ34"/>
  <c r="DJ35"/>
  <c r="DJ36"/>
  <c r="DJ37"/>
  <c r="DJ38"/>
  <c r="DJ39"/>
  <c r="DJ40"/>
  <c r="DJ41"/>
  <c r="DJ42"/>
  <c r="DJ43"/>
  <c r="DJ44"/>
  <c r="DJ45"/>
  <c r="DJ46"/>
  <c r="DJ47"/>
  <c r="DJ48"/>
  <c r="DJ49"/>
  <c r="DJ50"/>
  <c r="DJ51"/>
  <c r="DJ52"/>
  <c r="DJ53"/>
  <c r="DJ54"/>
  <c r="DJ55"/>
  <c r="DJ56"/>
  <c r="DJ57"/>
  <c r="DJ58"/>
  <c r="DJ59"/>
  <c r="DJ60"/>
  <c r="DJ61"/>
  <c r="DJ62"/>
  <c r="DI9"/>
  <c r="DI10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H9"/>
  <c r="DH10"/>
  <c r="DH11"/>
  <c r="DH12"/>
  <c r="DH13"/>
  <c r="DH14"/>
  <c r="DH15"/>
  <c r="DH16"/>
  <c r="DH17"/>
  <c r="DH18"/>
  <c r="DH19"/>
  <c r="DH20"/>
  <c r="DH21"/>
  <c r="DH22"/>
  <c r="DH23"/>
  <c r="DH24"/>
  <c r="DH25"/>
  <c r="DH26"/>
  <c r="DH27"/>
  <c r="DH28"/>
  <c r="DH29"/>
  <c r="DH30"/>
  <c r="DH31"/>
  <c r="DH32"/>
  <c r="DH33"/>
  <c r="DH34"/>
  <c r="DH35"/>
  <c r="DH36"/>
  <c r="DH37"/>
  <c r="DH38"/>
  <c r="DH39"/>
  <c r="DH40"/>
  <c r="DH41"/>
  <c r="DH42"/>
  <c r="DH43"/>
  <c r="DH44"/>
  <c r="DH45"/>
  <c r="DH46"/>
  <c r="DH47"/>
  <c r="DH48"/>
  <c r="DH49"/>
  <c r="DH50"/>
  <c r="DH51"/>
  <c r="DH52"/>
  <c r="DH53"/>
  <c r="DH54"/>
  <c r="DH55"/>
  <c r="DH56"/>
  <c r="DH57"/>
  <c r="DH58"/>
  <c r="DH59"/>
  <c r="DH60"/>
  <c r="DH61"/>
  <c r="DH62"/>
  <c r="DZ11" l="1"/>
  <c r="DZ15"/>
  <c r="DZ19"/>
  <c r="DZ23"/>
  <c r="DZ27"/>
  <c r="DZ31"/>
  <c r="DZ35"/>
  <c r="DZ39"/>
  <c r="DZ43"/>
  <c r="DZ47"/>
  <c r="DZ51"/>
  <c r="DZ55"/>
  <c r="DZ59"/>
  <c r="DH8"/>
  <c r="DI8" l="1"/>
  <c r="DJ8" l="1"/>
  <c r="DK8" s="1"/>
  <c r="DL8" l="1"/>
  <c r="DM8" l="1"/>
  <c r="DN8" l="1"/>
  <c r="DO8" s="1"/>
  <c r="DS8" l="1"/>
  <c r="DT8"/>
  <c r="DP8"/>
  <c r="DU8" s="1"/>
  <c r="DQ8" l="1"/>
  <c r="DV8" s="1"/>
  <c r="DR8"/>
  <c r="DW8" l="1"/>
</calcChain>
</file>

<file path=xl/sharedStrings.xml><?xml version="1.0" encoding="utf-8"?>
<sst xmlns="http://schemas.openxmlformats.org/spreadsheetml/2006/main" count="1229" uniqueCount="106">
  <si>
    <t>Русский язык</t>
  </si>
  <si>
    <t>РУС</t>
  </si>
  <si>
    <t>Класс</t>
  </si>
  <si>
    <t>МАТ</t>
  </si>
  <si>
    <t>ЛИТ</t>
  </si>
  <si>
    <t>АНГ</t>
  </si>
  <si>
    <t>ОКР</t>
  </si>
  <si>
    <t>ИСТ</t>
  </si>
  <si>
    <t>ОБЩ</t>
  </si>
  <si>
    <t>БИО</t>
  </si>
  <si>
    <t>ГЕО</t>
  </si>
  <si>
    <t>ХИМ</t>
  </si>
  <si>
    <t>ФИЗ</t>
  </si>
  <si>
    <t>ФЗР</t>
  </si>
  <si>
    <t>ИЗО</t>
  </si>
  <si>
    <t>МУЗ</t>
  </si>
  <si>
    <t>ИНФ</t>
  </si>
  <si>
    <t>Литература, литчтение</t>
  </si>
  <si>
    <t>2а</t>
  </si>
  <si>
    <t>Английский язык</t>
  </si>
  <si>
    <t>2б</t>
  </si>
  <si>
    <t>Окружающий мир</t>
  </si>
  <si>
    <t>2в</t>
  </si>
  <si>
    <t>Математика</t>
  </si>
  <si>
    <t>2г</t>
  </si>
  <si>
    <t>2д</t>
  </si>
  <si>
    <t>музыка</t>
  </si>
  <si>
    <t>3а</t>
  </si>
  <si>
    <t>История</t>
  </si>
  <si>
    <t>3б</t>
  </si>
  <si>
    <t>Обществознание</t>
  </si>
  <si>
    <t>3в</t>
  </si>
  <si>
    <t>География</t>
  </si>
  <si>
    <t>3г</t>
  </si>
  <si>
    <t>3д</t>
  </si>
  <si>
    <t>3е</t>
  </si>
  <si>
    <t>Физика</t>
  </si>
  <si>
    <t>4а</t>
  </si>
  <si>
    <t>Химия</t>
  </si>
  <si>
    <t>4б</t>
  </si>
  <si>
    <t>Биология</t>
  </si>
  <si>
    <t>4в</t>
  </si>
  <si>
    <t>4г</t>
  </si>
  <si>
    <t>4д</t>
  </si>
  <si>
    <t>4е</t>
  </si>
  <si>
    <t>5а</t>
  </si>
  <si>
    <t>5б</t>
  </si>
  <si>
    <t>5в</t>
  </si>
  <si>
    <t>Информатика</t>
  </si>
  <si>
    <t>5г</t>
  </si>
  <si>
    <t>ГУ</t>
  </si>
  <si>
    <t>5д</t>
  </si>
  <si>
    <t>ЕН</t>
  </si>
  <si>
    <t>6а</t>
  </si>
  <si>
    <t>6б</t>
  </si>
  <si>
    <t>6в</t>
  </si>
  <si>
    <t>6г</t>
  </si>
  <si>
    <t>6д</t>
  </si>
  <si>
    <t>6е</t>
  </si>
  <si>
    <t>6ж</t>
  </si>
  <si>
    <t>7а</t>
  </si>
  <si>
    <t>7б</t>
  </si>
  <si>
    <t>7в</t>
  </si>
  <si>
    <t>7г</t>
  </si>
  <si>
    <t>7д</t>
  </si>
  <si>
    <t>7е</t>
  </si>
  <si>
    <t>8а</t>
  </si>
  <si>
    <t>8б</t>
  </si>
  <si>
    <t>8в</t>
  </si>
  <si>
    <t>8г</t>
  </si>
  <si>
    <t>8д</t>
  </si>
  <si>
    <t>8е</t>
  </si>
  <si>
    <t>9а</t>
  </si>
  <si>
    <t>9б</t>
  </si>
  <si>
    <t>9в</t>
  </si>
  <si>
    <t>9г</t>
  </si>
  <si>
    <t>9д</t>
  </si>
  <si>
    <t>9е</t>
  </si>
  <si>
    <t>10б</t>
  </si>
  <si>
    <t>10в</t>
  </si>
  <si>
    <t>11а</t>
  </si>
  <si>
    <t>11б</t>
  </si>
  <si>
    <t>11в</t>
  </si>
  <si>
    <t>11г</t>
  </si>
  <si>
    <t>ОБЗР</t>
  </si>
  <si>
    <t>физическая культура</t>
  </si>
  <si>
    <t>ОДНКР</t>
  </si>
  <si>
    <t>10а/1</t>
  </si>
  <si>
    <t>10а/2</t>
  </si>
  <si>
    <t>Количество оценочных процедур</t>
  </si>
  <si>
    <t>УТВЕРЖДЕН</t>
  </si>
  <si>
    <t>График оценочных процедур в МАОУ СОШ № 42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</si>
  <si>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</si>
  <si>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</si>
  <si>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</si>
  <si>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</si>
  <si>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</si>
  <si>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</si>
  <si>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ЕН/ГУ</t>
  </si>
  <si>
    <t>М АТ</t>
  </si>
  <si>
    <t>впр</t>
  </si>
  <si>
    <t xml:space="preserve"> на II полугодие 2024-2025 учебного года</t>
  </si>
  <si>
    <t>ВПР (гуманитарный цикл)</t>
  </si>
  <si>
    <t>ВПР (естественно-научный цикл)</t>
  </si>
  <si>
    <t>_ПРИКАЗ №574 ___________________</t>
  </si>
  <si>
    <t>___ОТ 28.12.2024_________________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</si>
</sst>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u/>
      <sz val="8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63242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1" fillId="2" borderId="9" xfId="0" applyFont="1" applyFill="1" applyBorder="1"/>
    <xf numFmtId="0" fontId="1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 wrapText="1"/>
    </xf>
    <xf numFmtId="0" fontId="8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vertical="top" wrapText="1"/>
    </xf>
    <xf numFmtId="0" fontId="1" fillId="2" borderId="10" xfId="0" applyFont="1" applyFill="1" applyBorder="1"/>
    <xf numFmtId="0" fontId="3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8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17" xfId="0" applyFont="1" applyFill="1" applyBorder="1"/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1" fillId="2" borderId="2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2" fillId="8" borderId="25" xfId="0" applyFont="1" applyFill="1" applyBorder="1" applyAlignment="1">
      <alignment horizontal="center" wrapText="1"/>
    </xf>
    <xf numFmtId="0" fontId="2" fillId="8" borderId="25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  <xf numFmtId="0" fontId="10" fillId="8" borderId="25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right" wrapText="1"/>
    </xf>
    <xf numFmtId="0" fontId="1" fillId="2" borderId="29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0" fontId="1" fillId="2" borderId="30" xfId="0" applyFont="1" applyFill="1" applyBorder="1" applyAlignment="1">
      <alignment horizontal="right" wrapText="1"/>
    </xf>
    <xf numFmtId="0" fontId="1" fillId="2" borderId="31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center"/>
    </xf>
    <xf numFmtId="0" fontId="8" fillId="2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65"/>
  <sheetViews>
    <sheetView tabSelected="1" zoomScale="115" zoomScaleNormal="115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="A33" sqref="A33"/>
    </sheetView>
  </sheetViews>
  <sheetFormatPr defaultColWidth="9.109375" defaultRowHeight="10.199999999999999"/>
  <cols>
    <col min="1" max="1" width="19.5546875" style="1" customWidth="1"/>
    <col min="2" max="2" width="6.88671875" style="1" customWidth="1"/>
    <col min="3" max="3" width="6.6640625" style="2" customWidth="1"/>
    <col min="4" max="127" width="5.5546875" style="1" customWidth="1"/>
    <col min="128" max="16384" width="9.109375" style="1"/>
  </cols>
  <sheetData>
    <row r="1" spans="1:131" s="8" customFormat="1">
      <c r="C1" s="9"/>
      <c r="DX1" s="11"/>
    </row>
    <row r="2" spans="1:131" s="8" customFormat="1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DX2" s="11"/>
    </row>
    <row r="3" spans="1:131" s="8" customFormat="1">
      <c r="C3" s="35" t="s">
        <v>90</v>
      </c>
      <c r="D3" s="35"/>
      <c r="E3" s="35"/>
      <c r="F3" s="35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DX3" s="11"/>
    </row>
    <row r="4" spans="1:131" s="8" customFormat="1">
      <c r="C4" s="36" t="s">
        <v>104</v>
      </c>
      <c r="D4" s="36"/>
      <c r="E4" s="36"/>
      <c r="F4" s="36"/>
      <c r="G4" s="36"/>
      <c r="H4" s="36"/>
      <c r="I4" s="36"/>
      <c r="J4" s="36"/>
      <c r="K4" s="10"/>
      <c r="L4" s="10"/>
      <c r="M4" s="10"/>
      <c r="N4" s="37" t="s">
        <v>91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DX4" s="11"/>
    </row>
    <row r="5" spans="1:131" s="8" customFormat="1">
      <c r="A5" s="19"/>
      <c r="B5" s="19"/>
      <c r="C5" s="38" t="s">
        <v>105</v>
      </c>
      <c r="D5" s="38"/>
      <c r="E5" s="38"/>
      <c r="F5" s="38"/>
      <c r="G5" s="38"/>
      <c r="H5" s="38"/>
      <c r="I5" s="38"/>
      <c r="J5" s="38"/>
      <c r="K5" s="20"/>
      <c r="L5" s="20"/>
      <c r="M5" s="20"/>
      <c r="N5" s="39" t="s">
        <v>101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21"/>
      <c r="AE5" s="21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1"/>
    </row>
    <row r="6" spans="1:131" s="4" customFormat="1" ht="15" customHeight="1">
      <c r="A6" s="40" t="s">
        <v>92</v>
      </c>
      <c r="B6" s="41"/>
      <c r="C6" s="34"/>
      <c r="D6" s="59" t="s">
        <v>93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60" t="s">
        <v>94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1" t="s">
        <v>95</v>
      </c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2" t="s">
        <v>96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3"/>
      <c r="CQ6" s="64" t="s">
        <v>97</v>
      </c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5" t="s">
        <v>89</v>
      </c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6"/>
      <c r="DX6" s="67" t="s">
        <v>100</v>
      </c>
      <c r="DY6" s="67"/>
      <c r="DZ6" s="67"/>
    </row>
    <row r="7" spans="1:131">
      <c r="A7" s="22" t="s">
        <v>0</v>
      </c>
      <c r="B7" s="24" t="s">
        <v>1</v>
      </c>
      <c r="C7" s="33" t="s">
        <v>2</v>
      </c>
      <c r="D7" s="73">
        <v>9</v>
      </c>
      <c r="E7" s="73">
        <v>10</v>
      </c>
      <c r="F7" s="73">
        <v>11</v>
      </c>
      <c r="G7" s="15">
        <v>13</v>
      </c>
      <c r="H7" s="15">
        <v>14</v>
      </c>
      <c r="I7" s="15">
        <v>15</v>
      </c>
      <c r="J7" s="15">
        <v>16</v>
      </c>
      <c r="K7" s="15">
        <v>17</v>
      </c>
      <c r="L7" s="15">
        <v>18</v>
      </c>
      <c r="M7" s="15">
        <v>20</v>
      </c>
      <c r="N7" s="15">
        <v>21</v>
      </c>
      <c r="O7" s="15">
        <v>22</v>
      </c>
      <c r="P7" s="15">
        <v>23</v>
      </c>
      <c r="Q7" s="15">
        <v>24</v>
      </c>
      <c r="R7" s="15">
        <v>25</v>
      </c>
      <c r="S7" s="15">
        <v>27</v>
      </c>
      <c r="T7" s="15">
        <v>28</v>
      </c>
      <c r="U7" s="15">
        <v>29</v>
      </c>
      <c r="V7" s="15">
        <v>30</v>
      </c>
      <c r="W7" s="15">
        <v>31</v>
      </c>
      <c r="X7" s="15">
        <v>1</v>
      </c>
      <c r="Y7" s="15">
        <v>3</v>
      </c>
      <c r="Z7" s="15">
        <v>4</v>
      </c>
      <c r="AA7" s="15">
        <v>5</v>
      </c>
      <c r="AB7" s="15">
        <v>6</v>
      </c>
      <c r="AC7" s="15">
        <v>7</v>
      </c>
      <c r="AD7" s="15">
        <v>8</v>
      </c>
      <c r="AE7" s="15">
        <v>10</v>
      </c>
      <c r="AF7" s="15">
        <v>11</v>
      </c>
      <c r="AG7" s="15">
        <v>12</v>
      </c>
      <c r="AH7" s="15">
        <v>13</v>
      </c>
      <c r="AI7" s="15">
        <v>14</v>
      </c>
      <c r="AJ7" s="15">
        <v>15</v>
      </c>
      <c r="AK7" s="15">
        <v>17</v>
      </c>
      <c r="AL7" s="15">
        <v>18</v>
      </c>
      <c r="AM7" s="15">
        <v>19</v>
      </c>
      <c r="AN7" s="15">
        <v>20</v>
      </c>
      <c r="AO7" s="15">
        <v>21</v>
      </c>
      <c r="AP7" s="15">
        <v>22</v>
      </c>
      <c r="AQ7" s="15">
        <v>24</v>
      </c>
      <c r="AR7" s="15">
        <v>25</v>
      </c>
      <c r="AS7" s="15">
        <v>26</v>
      </c>
      <c r="AT7" s="15">
        <v>27</v>
      </c>
      <c r="AU7" s="15">
        <v>28</v>
      </c>
      <c r="AV7" s="15">
        <v>1</v>
      </c>
      <c r="AW7" s="15">
        <v>3</v>
      </c>
      <c r="AX7" s="15">
        <v>4</v>
      </c>
      <c r="AY7" s="15">
        <v>5</v>
      </c>
      <c r="AZ7" s="15">
        <v>6</v>
      </c>
      <c r="BA7" s="15">
        <v>7</v>
      </c>
      <c r="BB7" s="15">
        <v>8</v>
      </c>
      <c r="BC7" s="15">
        <v>10</v>
      </c>
      <c r="BD7" s="15">
        <v>11</v>
      </c>
      <c r="BE7" s="15">
        <v>12</v>
      </c>
      <c r="BF7" s="15">
        <v>13</v>
      </c>
      <c r="BG7" s="15">
        <v>14</v>
      </c>
      <c r="BH7" s="15">
        <v>15</v>
      </c>
      <c r="BI7" s="15">
        <v>17</v>
      </c>
      <c r="BJ7" s="15">
        <v>18</v>
      </c>
      <c r="BK7" s="15">
        <v>19</v>
      </c>
      <c r="BL7" s="15">
        <v>20</v>
      </c>
      <c r="BM7" s="15">
        <v>21</v>
      </c>
      <c r="BN7" s="15">
        <v>22</v>
      </c>
      <c r="BO7" s="15">
        <v>31</v>
      </c>
      <c r="BP7" s="15">
        <v>1</v>
      </c>
      <c r="BQ7" s="15">
        <v>2</v>
      </c>
      <c r="BR7" s="15">
        <v>3</v>
      </c>
      <c r="BS7" s="15">
        <v>4</v>
      </c>
      <c r="BT7" s="15">
        <v>5</v>
      </c>
      <c r="BU7" s="15">
        <v>7</v>
      </c>
      <c r="BV7" s="15">
        <v>8</v>
      </c>
      <c r="BW7" s="15">
        <v>9</v>
      </c>
      <c r="BX7" s="15">
        <v>10</v>
      </c>
      <c r="BY7" s="15">
        <v>11</v>
      </c>
      <c r="BZ7" s="15">
        <v>12</v>
      </c>
      <c r="CA7" s="15">
        <v>14</v>
      </c>
      <c r="CB7" s="15">
        <v>15</v>
      </c>
      <c r="CC7" s="15">
        <v>16</v>
      </c>
      <c r="CD7" s="15">
        <v>17</v>
      </c>
      <c r="CE7" s="15">
        <v>18</v>
      </c>
      <c r="CF7" s="15">
        <v>19</v>
      </c>
      <c r="CG7" s="15">
        <v>21</v>
      </c>
      <c r="CH7" s="15">
        <v>22</v>
      </c>
      <c r="CI7" s="15">
        <v>23</v>
      </c>
      <c r="CJ7" s="15">
        <v>24</v>
      </c>
      <c r="CK7" s="15">
        <v>25</v>
      </c>
      <c r="CL7" s="15">
        <v>26</v>
      </c>
      <c r="CM7" s="15">
        <v>28</v>
      </c>
      <c r="CN7" s="15">
        <v>29</v>
      </c>
      <c r="CO7" s="15">
        <v>30</v>
      </c>
      <c r="CP7" s="15">
        <v>2</v>
      </c>
      <c r="CQ7" s="15">
        <v>5</v>
      </c>
      <c r="CR7" s="15">
        <v>6</v>
      </c>
      <c r="CS7" s="15">
        <v>7</v>
      </c>
      <c r="CT7" s="15">
        <v>8</v>
      </c>
      <c r="CU7" s="15">
        <v>12</v>
      </c>
      <c r="CV7" s="15">
        <v>13</v>
      </c>
      <c r="CW7" s="15">
        <v>14</v>
      </c>
      <c r="CX7" s="15">
        <v>15</v>
      </c>
      <c r="CY7" s="15">
        <v>16</v>
      </c>
      <c r="CZ7" s="15">
        <v>17</v>
      </c>
      <c r="DA7" s="15">
        <v>19</v>
      </c>
      <c r="DB7" s="15">
        <v>20</v>
      </c>
      <c r="DC7" s="15">
        <v>21</v>
      </c>
      <c r="DD7" s="15">
        <v>22</v>
      </c>
      <c r="DE7" s="15">
        <v>23</v>
      </c>
      <c r="DF7" s="15">
        <v>24</v>
      </c>
      <c r="DG7" s="15">
        <v>26</v>
      </c>
      <c r="DH7" s="74" t="s">
        <v>3</v>
      </c>
      <c r="DI7" s="74" t="s">
        <v>1</v>
      </c>
      <c r="DJ7" s="74" t="s">
        <v>4</v>
      </c>
      <c r="DK7" s="74" t="s">
        <v>5</v>
      </c>
      <c r="DL7" s="74" t="s">
        <v>7</v>
      </c>
      <c r="DM7" s="74" t="s">
        <v>8</v>
      </c>
      <c r="DN7" s="74" t="s">
        <v>9</v>
      </c>
      <c r="DO7" s="74" t="s">
        <v>10</v>
      </c>
      <c r="DP7" s="74" t="s">
        <v>11</v>
      </c>
      <c r="DQ7" s="74" t="s">
        <v>12</v>
      </c>
      <c r="DR7" s="74" t="s">
        <v>16</v>
      </c>
      <c r="DS7" s="74" t="s">
        <v>84</v>
      </c>
      <c r="DT7" s="74" t="s">
        <v>15</v>
      </c>
      <c r="DU7" s="74" t="s">
        <v>13</v>
      </c>
      <c r="DV7" s="74" t="s">
        <v>14</v>
      </c>
      <c r="DW7" s="74" t="s">
        <v>6</v>
      </c>
      <c r="DX7" s="75" t="s">
        <v>52</v>
      </c>
      <c r="DY7" s="75" t="s">
        <v>50</v>
      </c>
      <c r="DZ7" s="75" t="s">
        <v>98</v>
      </c>
      <c r="EA7" s="5"/>
    </row>
    <row r="8" spans="1:131">
      <c r="A8" s="13" t="s">
        <v>17</v>
      </c>
      <c r="B8" s="26" t="s">
        <v>4</v>
      </c>
      <c r="C8" s="54" t="s">
        <v>18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 t="s">
        <v>1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 t="s">
        <v>3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3</v>
      </c>
      <c r="AY8" s="14"/>
      <c r="AZ8" s="14"/>
      <c r="BA8" s="14"/>
      <c r="BB8" s="14"/>
      <c r="BC8" s="14"/>
      <c r="BD8" s="14"/>
      <c r="BE8" s="14"/>
      <c r="BF8" s="14" t="s">
        <v>1</v>
      </c>
      <c r="BG8" s="14"/>
      <c r="BH8" s="14"/>
      <c r="BI8" s="14"/>
      <c r="BJ8" s="14"/>
      <c r="BK8" s="14"/>
      <c r="BL8" s="14" t="s">
        <v>3</v>
      </c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 t="s">
        <v>3</v>
      </c>
      <c r="CC8" s="14" t="s">
        <v>1</v>
      </c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 t="s">
        <v>6</v>
      </c>
      <c r="CO8" s="14"/>
      <c r="CP8" s="14"/>
      <c r="CQ8" s="14"/>
      <c r="CR8" s="14"/>
      <c r="CS8" s="14"/>
      <c r="CT8" s="14"/>
      <c r="CU8" s="14"/>
      <c r="CV8" s="14"/>
      <c r="CW8" s="14" t="s">
        <v>1</v>
      </c>
      <c r="CX8" s="14" t="s">
        <v>3</v>
      </c>
      <c r="CY8" s="14"/>
      <c r="CZ8" s="14"/>
      <c r="DA8" s="14"/>
      <c r="DB8" s="14" t="s">
        <v>4</v>
      </c>
      <c r="DC8" s="14"/>
      <c r="DD8" s="14"/>
      <c r="DE8" s="14"/>
      <c r="DF8" s="14"/>
      <c r="DG8" s="14"/>
      <c r="DH8" s="15">
        <f>COUNTIF(D8:DG8,"МАТ")</f>
        <v>5</v>
      </c>
      <c r="DI8" s="15">
        <f>COUNTIF(E8:DH8,"РУС")</f>
        <v>4</v>
      </c>
      <c r="DJ8" s="15">
        <f>COUNTIF(F8:DI8,"ЛИТ")</f>
        <v>1</v>
      </c>
      <c r="DK8" s="15">
        <f>COUNTIF(G8:DJ8,"АНГ")</f>
        <v>0</v>
      </c>
      <c r="DL8" s="15">
        <f>COUNTIF(H8:DK8,"ИСТ")</f>
        <v>0</v>
      </c>
      <c r="DM8" s="15">
        <f>COUNTIF(I8:DL8,"ОБЩ")</f>
        <v>0</v>
      </c>
      <c r="DN8" s="15">
        <f>COUNTIF(J8:DM8,"БИО")</f>
        <v>0</v>
      </c>
      <c r="DO8" s="15">
        <f>COUNTIF(K8:DN8,"ГО")</f>
        <v>0</v>
      </c>
      <c r="DP8" s="15">
        <f>COUNTIF(L8:DO8,"ХИМ")</f>
        <v>0</v>
      </c>
      <c r="DQ8" s="15">
        <f>COUNTIF(M8:DP8,"ФИЗ")</f>
        <v>0</v>
      </c>
      <c r="DR8" s="15">
        <f>COUNTIF(M8:DP8,"ИНФ")</f>
        <v>0</v>
      </c>
      <c r="DS8" s="15">
        <f>COUNTIF(K8:DN8,"ОБЗР")</f>
        <v>0</v>
      </c>
      <c r="DT8" s="15">
        <f>COUNTIF(L8:DO8,"МУЗ")</f>
        <v>0</v>
      </c>
      <c r="DU8" s="15">
        <f>COUNTIF(M8:DP8,"ФЗР")</f>
        <v>0</v>
      </c>
      <c r="DV8" s="15">
        <f>COUNTIF(N8:DQ8,"ИЗО")</f>
        <v>0</v>
      </c>
      <c r="DW8" s="15">
        <f>COUNTIF(N8:DQ8,"ОКР")</f>
        <v>1</v>
      </c>
      <c r="DX8" s="15">
        <f>COUNTIF(T8:DW8,"ЕН")</f>
        <v>0</v>
      </c>
      <c r="DY8" s="15">
        <f>COUNTIF(U8:DX8,"ГУ")</f>
        <v>0</v>
      </c>
      <c r="DZ8" s="15">
        <f>COUNTIF(V8:DY8,"ЕН/ГУ")</f>
        <v>0</v>
      </c>
      <c r="EA8" s="5"/>
    </row>
    <row r="9" spans="1:131">
      <c r="A9" s="13" t="s">
        <v>19</v>
      </c>
      <c r="B9" s="26" t="s">
        <v>5</v>
      </c>
      <c r="C9" s="55" t="s">
        <v>20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 t="s">
        <v>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 t="s">
        <v>3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3</v>
      </c>
      <c r="AY9" s="14"/>
      <c r="AZ9" s="14"/>
      <c r="BA9" s="14"/>
      <c r="BB9" s="14"/>
      <c r="BC9" s="14"/>
      <c r="BD9" s="14"/>
      <c r="BE9" s="14"/>
      <c r="BF9" s="14" t="s">
        <v>1</v>
      </c>
      <c r="BG9" s="14"/>
      <c r="BH9" s="14"/>
      <c r="BI9" s="14"/>
      <c r="BJ9" s="14"/>
      <c r="BK9" s="14"/>
      <c r="BL9" s="14" t="s">
        <v>3</v>
      </c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 t="s">
        <v>3</v>
      </c>
      <c r="CC9" s="14" t="s">
        <v>1</v>
      </c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 t="s">
        <v>6</v>
      </c>
      <c r="CO9" s="14"/>
      <c r="CP9" s="14"/>
      <c r="CQ9" s="14"/>
      <c r="CR9" s="14"/>
      <c r="CS9" s="14"/>
      <c r="CT9" s="14"/>
      <c r="CU9" s="14"/>
      <c r="CV9" s="14"/>
      <c r="CW9" s="14" t="s">
        <v>1</v>
      </c>
      <c r="CX9" s="14" t="s">
        <v>3</v>
      </c>
      <c r="CY9" s="14"/>
      <c r="CZ9" s="14"/>
      <c r="DA9" s="14"/>
      <c r="DB9" s="14" t="s">
        <v>4</v>
      </c>
      <c r="DC9" s="14"/>
      <c r="DD9" s="14"/>
      <c r="DE9" s="14"/>
      <c r="DF9" s="14"/>
      <c r="DG9" s="14"/>
      <c r="DH9" s="15">
        <f t="shared" ref="DH9:DH62" si="0">COUNTIF(D9:DG9,"МАТ")</f>
        <v>5</v>
      </c>
      <c r="DI9" s="15">
        <f t="shared" ref="DI9:DI62" si="1">COUNTIF(E9:DH9,"РУС")</f>
        <v>4</v>
      </c>
      <c r="DJ9" s="15">
        <f t="shared" ref="DJ9:DJ62" si="2">COUNTIF(F9:DI9,"ЛИТ")</f>
        <v>1</v>
      </c>
      <c r="DK9" s="15">
        <f t="shared" ref="DK9:DK62" si="3">COUNTIF(G9:DJ9,"АНГ")</f>
        <v>0</v>
      </c>
      <c r="DL9" s="15">
        <f t="shared" ref="DL9:DL62" si="4">COUNTIF(H9:DK9,"ИСТ")</f>
        <v>0</v>
      </c>
      <c r="DM9" s="15">
        <f t="shared" ref="DM9:DM62" si="5">COUNTIF(I9:DL9,"ОБЩ")</f>
        <v>0</v>
      </c>
      <c r="DN9" s="15">
        <f t="shared" ref="DN9:DN62" si="6">COUNTIF(J9:DM9,"БИО")</f>
        <v>0</v>
      </c>
      <c r="DO9" s="15">
        <f t="shared" ref="DO9:DO62" si="7">COUNTIF(K9:DN9,"ГО")</f>
        <v>0</v>
      </c>
      <c r="DP9" s="15">
        <f t="shared" ref="DP9:DP62" si="8">COUNTIF(L9:DO9,"ХИМ")</f>
        <v>0</v>
      </c>
      <c r="DQ9" s="15">
        <f t="shared" ref="DQ9:DQ62" si="9">COUNTIF(M9:DP9,"ФИЗ")</f>
        <v>0</v>
      </c>
      <c r="DR9" s="15">
        <f t="shared" ref="DR9:DR62" si="10">COUNTIF(M9:DP9,"ИНФ")</f>
        <v>0</v>
      </c>
      <c r="DS9" s="15">
        <f t="shared" ref="DS9:DS62" si="11">COUNTIF(K9:DN9,"ОБЗР")</f>
        <v>0</v>
      </c>
      <c r="DT9" s="15">
        <f t="shared" ref="DT9:DT62" si="12">COUNTIF(L9:DO9,"МУЗ")</f>
        <v>0</v>
      </c>
      <c r="DU9" s="15">
        <f t="shared" ref="DU9:DU62" si="13">COUNTIF(M9:DP9,"ФЗР")</f>
        <v>0</v>
      </c>
      <c r="DV9" s="15">
        <f t="shared" ref="DV9:DV62" si="14">COUNTIF(N9:DQ9,"ИЗО")</f>
        <v>0</v>
      </c>
      <c r="DW9" s="15">
        <f t="shared" ref="DW9:DW62" si="15">COUNTIF(N9:DQ9,"ОКР")</f>
        <v>1</v>
      </c>
      <c r="DX9" s="15">
        <f t="shared" ref="DX9:DX62" si="16">COUNTIF(T9:DW9,"ЕН")</f>
        <v>0</v>
      </c>
      <c r="DY9" s="15">
        <f t="shared" ref="DY9:DY62" si="17">COUNTIF(U9:DX9,"ГУ")</f>
        <v>0</v>
      </c>
      <c r="DZ9" s="15">
        <f t="shared" ref="DZ9:DZ62" si="18">COUNTIF(V9:DY9,"ЕН/ГУ")</f>
        <v>0</v>
      </c>
      <c r="EA9" s="5"/>
    </row>
    <row r="10" spans="1:131">
      <c r="A10" s="13" t="s">
        <v>21</v>
      </c>
      <c r="B10" s="27" t="s">
        <v>6</v>
      </c>
      <c r="C10" s="55" t="s">
        <v>22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 t="s">
        <v>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 t="s">
        <v>3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3</v>
      </c>
      <c r="AY10" s="14"/>
      <c r="AZ10" s="14"/>
      <c r="BA10" s="14"/>
      <c r="BB10" s="14"/>
      <c r="BC10" s="14"/>
      <c r="BD10" s="14"/>
      <c r="BE10" s="14"/>
      <c r="BF10" s="14" t="s">
        <v>1</v>
      </c>
      <c r="BG10" s="14"/>
      <c r="BH10" s="14"/>
      <c r="BI10" s="14"/>
      <c r="BJ10" s="14"/>
      <c r="BK10" s="14"/>
      <c r="BL10" s="14" t="s">
        <v>3</v>
      </c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 t="s">
        <v>3</v>
      </c>
      <c r="CC10" s="14" t="s">
        <v>1</v>
      </c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 t="s">
        <v>6</v>
      </c>
      <c r="CO10" s="14"/>
      <c r="CP10" s="14"/>
      <c r="CQ10" s="14"/>
      <c r="CR10" s="14"/>
      <c r="CS10" s="14"/>
      <c r="CT10" s="14"/>
      <c r="CU10" s="14"/>
      <c r="CV10" s="14"/>
      <c r="CW10" s="14" t="s">
        <v>1</v>
      </c>
      <c r="CX10" s="14" t="s">
        <v>3</v>
      </c>
      <c r="CY10" s="14"/>
      <c r="CZ10" s="14"/>
      <c r="DA10" s="14"/>
      <c r="DB10" s="14" t="s">
        <v>4</v>
      </c>
      <c r="DC10" s="14"/>
      <c r="DD10" s="14"/>
      <c r="DE10" s="14"/>
      <c r="DF10" s="14"/>
      <c r="DG10" s="14"/>
      <c r="DH10" s="15">
        <f t="shared" si="0"/>
        <v>5</v>
      </c>
      <c r="DI10" s="15">
        <f t="shared" si="1"/>
        <v>4</v>
      </c>
      <c r="DJ10" s="15">
        <f t="shared" si="2"/>
        <v>1</v>
      </c>
      <c r="DK10" s="15">
        <f t="shared" si="3"/>
        <v>0</v>
      </c>
      <c r="DL10" s="15">
        <f t="shared" si="4"/>
        <v>0</v>
      </c>
      <c r="DM10" s="15">
        <f t="shared" si="5"/>
        <v>0</v>
      </c>
      <c r="DN10" s="15">
        <f t="shared" si="6"/>
        <v>0</v>
      </c>
      <c r="DO10" s="15">
        <f t="shared" si="7"/>
        <v>0</v>
      </c>
      <c r="DP10" s="15">
        <f t="shared" si="8"/>
        <v>0</v>
      </c>
      <c r="DQ10" s="15">
        <f t="shared" si="9"/>
        <v>0</v>
      </c>
      <c r="DR10" s="15">
        <f t="shared" si="10"/>
        <v>0</v>
      </c>
      <c r="DS10" s="15">
        <f t="shared" si="11"/>
        <v>0</v>
      </c>
      <c r="DT10" s="15">
        <f t="shared" si="12"/>
        <v>0</v>
      </c>
      <c r="DU10" s="15">
        <f t="shared" si="13"/>
        <v>0</v>
      </c>
      <c r="DV10" s="15">
        <f t="shared" si="14"/>
        <v>0</v>
      </c>
      <c r="DW10" s="15">
        <f t="shared" si="15"/>
        <v>1</v>
      </c>
      <c r="DX10" s="15">
        <f t="shared" si="16"/>
        <v>0</v>
      </c>
      <c r="DY10" s="15">
        <f t="shared" si="17"/>
        <v>0</v>
      </c>
      <c r="DZ10" s="15">
        <f t="shared" si="18"/>
        <v>0</v>
      </c>
      <c r="EA10" s="5"/>
    </row>
    <row r="11" spans="1:131">
      <c r="A11" s="13" t="s">
        <v>23</v>
      </c>
      <c r="B11" s="26" t="s">
        <v>3</v>
      </c>
      <c r="C11" s="55" t="s">
        <v>24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 t="s">
        <v>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 t="s">
        <v>3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3</v>
      </c>
      <c r="AY11" s="14"/>
      <c r="AZ11" s="14"/>
      <c r="BA11" s="14"/>
      <c r="BB11" s="14"/>
      <c r="BC11" s="14"/>
      <c r="BD11" s="14"/>
      <c r="BE11" s="14"/>
      <c r="BF11" s="14" t="s">
        <v>1</v>
      </c>
      <c r="BG11" s="14"/>
      <c r="BH11" s="14"/>
      <c r="BI11" s="14"/>
      <c r="BJ11" s="14"/>
      <c r="BK11" s="14"/>
      <c r="BL11" s="14" t="s">
        <v>3</v>
      </c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 t="s">
        <v>3</v>
      </c>
      <c r="CC11" s="14" t="s">
        <v>1</v>
      </c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 t="s">
        <v>6</v>
      </c>
      <c r="CO11" s="14"/>
      <c r="CP11" s="14"/>
      <c r="CQ11" s="14"/>
      <c r="CR11" s="14"/>
      <c r="CS11" s="14"/>
      <c r="CT11" s="14"/>
      <c r="CU11" s="14"/>
      <c r="CV11" s="14"/>
      <c r="CW11" s="14" t="s">
        <v>1</v>
      </c>
      <c r="CX11" s="14" t="s">
        <v>3</v>
      </c>
      <c r="CY11" s="14"/>
      <c r="CZ11" s="14"/>
      <c r="DA11" s="14"/>
      <c r="DB11" s="14" t="s">
        <v>4</v>
      </c>
      <c r="DC11" s="14"/>
      <c r="DD11" s="14"/>
      <c r="DE11" s="14"/>
      <c r="DF11" s="14"/>
      <c r="DG11" s="14"/>
      <c r="DH11" s="15">
        <f t="shared" si="0"/>
        <v>5</v>
      </c>
      <c r="DI11" s="15">
        <f t="shared" si="1"/>
        <v>4</v>
      </c>
      <c r="DJ11" s="15">
        <f t="shared" si="2"/>
        <v>1</v>
      </c>
      <c r="DK11" s="15">
        <f t="shared" si="3"/>
        <v>0</v>
      </c>
      <c r="DL11" s="15">
        <f t="shared" si="4"/>
        <v>0</v>
      </c>
      <c r="DM11" s="15">
        <f t="shared" si="5"/>
        <v>0</v>
      </c>
      <c r="DN11" s="15">
        <f t="shared" si="6"/>
        <v>0</v>
      </c>
      <c r="DO11" s="15">
        <f t="shared" si="7"/>
        <v>0</v>
      </c>
      <c r="DP11" s="15">
        <f t="shared" si="8"/>
        <v>0</v>
      </c>
      <c r="DQ11" s="15">
        <f t="shared" si="9"/>
        <v>0</v>
      </c>
      <c r="DR11" s="15">
        <f t="shared" si="10"/>
        <v>0</v>
      </c>
      <c r="DS11" s="15">
        <f t="shared" si="11"/>
        <v>0</v>
      </c>
      <c r="DT11" s="15">
        <f t="shared" si="12"/>
        <v>0</v>
      </c>
      <c r="DU11" s="15">
        <f t="shared" si="13"/>
        <v>0</v>
      </c>
      <c r="DV11" s="15">
        <f t="shared" si="14"/>
        <v>0</v>
      </c>
      <c r="DW11" s="15">
        <f t="shared" si="15"/>
        <v>1</v>
      </c>
      <c r="DX11" s="15">
        <f t="shared" si="16"/>
        <v>0</v>
      </c>
      <c r="DY11" s="15">
        <f t="shared" si="17"/>
        <v>0</v>
      </c>
      <c r="DZ11" s="15">
        <f t="shared" si="18"/>
        <v>0</v>
      </c>
      <c r="EA11" s="5"/>
    </row>
    <row r="12" spans="1:131">
      <c r="A12" s="13" t="s">
        <v>14</v>
      </c>
      <c r="B12" s="27" t="s">
        <v>14</v>
      </c>
      <c r="C12" s="55" t="s">
        <v>25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 t="s">
        <v>1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 t="s">
        <v>3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3</v>
      </c>
      <c r="AY12" s="14"/>
      <c r="AZ12" s="14"/>
      <c r="BA12" s="14"/>
      <c r="BB12" s="14"/>
      <c r="BC12" s="14"/>
      <c r="BD12" s="14"/>
      <c r="BE12" s="14"/>
      <c r="BF12" s="14" t="s">
        <v>1</v>
      </c>
      <c r="BG12" s="14"/>
      <c r="BH12" s="14"/>
      <c r="BI12" s="14"/>
      <c r="BJ12" s="14"/>
      <c r="BK12" s="14"/>
      <c r="BL12" s="14" t="s">
        <v>3</v>
      </c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 t="s">
        <v>3</v>
      </c>
      <c r="CC12" s="14" t="s">
        <v>1</v>
      </c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 t="s">
        <v>6</v>
      </c>
      <c r="CO12" s="14"/>
      <c r="CP12" s="14"/>
      <c r="CQ12" s="14"/>
      <c r="CR12" s="14"/>
      <c r="CS12" s="14"/>
      <c r="CT12" s="14"/>
      <c r="CU12" s="14"/>
      <c r="CV12" s="14"/>
      <c r="CW12" s="14" t="s">
        <v>1</v>
      </c>
      <c r="CX12" s="14" t="s">
        <v>3</v>
      </c>
      <c r="CY12" s="14"/>
      <c r="CZ12" s="14"/>
      <c r="DA12" s="14"/>
      <c r="DB12" s="14" t="s">
        <v>4</v>
      </c>
      <c r="DC12" s="14"/>
      <c r="DD12" s="14"/>
      <c r="DE12" s="14"/>
      <c r="DF12" s="14"/>
      <c r="DG12" s="14"/>
      <c r="DH12" s="15">
        <f t="shared" si="0"/>
        <v>5</v>
      </c>
      <c r="DI12" s="15">
        <f t="shared" si="1"/>
        <v>4</v>
      </c>
      <c r="DJ12" s="15">
        <f t="shared" si="2"/>
        <v>1</v>
      </c>
      <c r="DK12" s="15">
        <f t="shared" si="3"/>
        <v>0</v>
      </c>
      <c r="DL12" s="15">
        <f t="shared" si="4"/>
        <v>0</v>
      </c>
      <c r="DM12" s="15">
        <f t="shared" si="5"/>
        <v>0</v>
      </c>
      <c r="DN12" s="15">
        <f t="shared" si="6"/>
        <v>0</v>
      </c>
      <c r="DO12" s="15">
        <f t="shared" si="7"/>
        <v>0</v>
      </c>
      <c r="DP12" s="15">
        <f t="shared" si="8"/>
        <v>0</v>
      </c>
      <c r="DQ12" s="15">
        <f t="shared" si="9"/>
        <v>0</v>
      </c>
      <c r="DR12" s="15">
        <f t="shared" si="10"/>
        <v>0</v>
      </c>
      <c r="DS12" s="15">
        <f t="shared" si="11"/>
        <v>0</v>
      </c>
      <c r="DT12" s="15">
        <f t="shared" si="12"/>
        <v>0</v>
      </c>
      <c r="DU12" s="15">
        <f t="shared" si="13"/>
        <v>0</v>
      </c>
      <c r="DV12" s="15">
        <f t="shared" si="14"/>
        <v>0</v>
      </c>
      <c r="DW12" s="15">
        <f t="shared" si="15"/>
        <v>1</v>
      </c>
      <c r="DX12" s="15">
        <f t="shared" si="16"/>
        <v>0</v>
      </c>
      <c r="DY12" s="15">
        <f t="shared" si="17"/>
        <v>0</v>
      </c>
      <c r="DZ12" s="15">
        <f t="shared" si="18"/>
        <v>0</v>
      </c>
      <c r="EA12" s="5"/>
    </row>
    <row r="13" spans="1:131">
      <c r="A13" s="13" t="s">
        <v>85</v>
      </c>
      <c r="B13" s="27" t="s">
        <v>13</v>
      </c>
      <c r="C13" s="55" t="s">
        <v>27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 t="s">
        <v>3</v>
      </c>
      <c r="V13" s="14"/>
      <c r="W13" s="14"/>
      <c r="X13" s="14"/>
      <c r="Y13" s="14"/>
      <c r="Z13" s="14" t="s">
        <v>1</v>
      </c>
      <c r="AA13" s="14"/>
      <c r="AB13" s="14"/>
      <c r="AC13" s="14"/>
      <c r="AD13" s="14"/>
      <c r="AE13" s="14"/>
      <c r="AF13" s="14"/>
      <c r="AG13" s="14" t="s">
        <v>5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 t="s">
        <v>3</v>
      </c>
      <c r="AS13" s="14"/>
      <c r="AT13" s="14"/>
      <c r="AU13" s="14"/>
      <c r="AV13" s="14"/>
      <c r="AW13" s="14"/>
      <c r="AX13" s="14"/>
      <c r="AY13" s="14" t="s">
        <v>5</v>
      </c>
      <c r="AZ13" s="14"/>
      <c r="BA13" s="14"/>
      <c r="BB13" s="14"/>
      <c r="BC13" s="14"/>
      <c r="BD13" s="14"/>
      <c r="BE13" s="14" t="s">
        <v>3</v>
      </c>
      <c r="BF13" s="14"/>
      <c r="BG13" s="14"/>
      <c r="BH13" s="14"/>
      <c r="BI13" s="14"/>
      <c r="BJ13" s="14"/>
      <c r="BK13" s="14" t="s">
        <v>1</v>
      </c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 t="s">
        <v>5</v>
      </c>
      <c r="BX13" s="14"/>
      <c r="BY13" s="14" t="s">
        <v>1</v>
      </c>
      <c r="BZ13" s="14"/>
      <c r="CA13" s="14"/>
      <c r="CB13" s="14" t="s">
        <v>3</v>
      </c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 t="s">
        <v>6</v>
      </c>
      <c r="CO13" s="14"/>
      <c r="CP13" s="14"/>
      <c r="CQ13" s="14"/>
      <c r="CR13" s="14"/>
      <c r="CS13" s="14"/>
      <c r="CT13" s="14"/>
      <c r="CU13" s="14"/>
      <c r="CV13" s="14" t="s">
        <v>1</v>
      </c>
      <c r="CW13" s="14"/>
      <c r="CX13" s="14" t="s">
        <v>3</v>
      </c>
      <c r="CY13" s="14"/>
      <c r="CZ13" s="14"/>
      <c r="DA13" s="14"/>
      <c r="DB13" s="14" t="s">
        <v>4</v>
      </c>
      <c r="DC13" s="14"/>
      <c r="DD13" s="14"/>
      <c r="DE13" s="14"/>
      <c r="DF13" s="14"/>
      <c r="DG13" s="14"/>
      <c r="DH13" s="15">
        <f t="shared" si="0"/>
        <v>5</v>
      </c>
      <c r="DI13" s="15">
        <f t="shared" si="1"/>
        <v>4</v>
      </c>
      <c r="DJ13" s="15">
        <f t="shared" si="2"/>
        <v>1</v>
      </c>
      <c r="DK13" s="15">
        <f t="shared" si="3"/>
        <v>3</v>
      </c>
      <c r="DL13" s="15">
        <f t="shared" si="4"/>
        <v>0</v>
      </c>
      <c r="DM13" s="15">
        <f t="shared" si="5"/>
        <v>0</v>
      </c>
      <c r="DN13" s="15">
        <f t="shared" si="6"/>
        <v>0</v>
      </c>
      <c r="DO13" s="15">
        <f t="shared" si="7"/>
        <v>0</v>
      </c>
      <c r="DP13" s="15">
        <f t="shared" si="8"/>
        <v>0</v>
      </c>
      <c r="DQ13" s="15">
        <f t="shared" si="9"/>
        <v>0</v>
      </c>
      <c r="DR13" s="15">
        <f t="shared" si="10"/>
        <v>0</v>
      </c>
      <c r="DS13" s="15">
        <f t="shared" si="11"/>
        <v>0</v>
      </c>
      <c r="DT13" s="15">
        <f t="shared" si="12"/>
        <v>0</v>
      </c>
      <c r="DU13" s="15">
        <f t="shared" si="13"/>
        <v>0</v>
      </c>
      <c r="DV13" s="15">
        <f t="shared" si="14"/>
        <v>0</v>
      </c>
      <c r="DW13" s="15">
        <f t="shared" si="15"/>
        <v>1</v>
      </c>
      <c r="DX13" s="15">
        <f t="shared" si="16"/>
        <v>0</v>
      </c>
      <c r="DY13" s="15">
        <f t="shared" si="17"/>
        <v>0</v>
      </c>
      <c r="DZ13" s="15">
        <f t="shared" si="18"/>
        <v>0</v>
      </c>
      <c r="EA13" s="5"/>
    </row>
    <row r="14" spans="1:131">
      <c r="A14" s="13" t="s">
        <v>26</v>
      </c>
      <c r="B14" s="27" t="s">
        <v>15</v>
      </c>
      <c r="C14" s="55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 t="s">
        <v>3</v>
      </c>
      <c r="V14" s="14"/>
      <c r="W14" s="14"/>
      <c r="X14" s="14"/>
      <c r="Y14" s="14"/>
      <c r="Z14" s="14" t="s">
        <v>1</v>
      </c>
      <c r="AA14" s="14"/>
      <c r="AB14" s="14"/>
      <c r="AC14" s="14"/>
      <c r="AD14" s="14"/>
      <c r="AE14" s="14"/>
      <c r="AF14" s="14"/>
      <c r="AG14" s="14" t="s">
        <v>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 t="s">
        <v>3</v>
      </c>
      <c r="AS14" s="14"/>
      <c r="AT14" s="14"/>
      <c r="AU14" s="14"/>
      <c r="AV14" s="14"/>
      <c r="AW14" s="14"/>
      <c r="AX14" s="14"/>
      <c r="AY14" s="14" t="s">
        <v>5</v>
      </c>
      <c r="AZ14" s="14"/>
      <c r="BA14" s="14"/>
      <c r="BB14" s="14"/>
      <c r="BC14" s="14"/>
      <c r="BD14" s="14"/>
      <c r="BE14" s="14" t="s">
        <v>3</v>
      </c>
      <c r="BF14" s="14"/>
      <c r="BG14" s="14"/>
      <c r="BH14" s="14"/>
      <c r="BI14" s="14"/>
      <c r="BJ14" s="14"/>
      <c r="BK14" s="14" t="s">
        <v>1</v>
      </c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 t="s">
        <v>5</v>
      </c>
      <c r="BX14" s="14"/>
      <c r="BY14" s="14" t="s">
        <v>1</v>
      </c>
      <c r="BZ14" s="14"/>
      <c r="CA14" s="14"/>
      <c r="CB14" s="14" t="s">
        <v>3</v>
      </c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 t="s">
        <v>6</v>
      </c>
      <c r="CO14" s="14"/>
      <c r="CP14" s="14"/>
      <c r="CQ14" s="14"/>
      <c r="CR14" s="14"/>
      <c r="CS14" s="14"/>
      <c r="CT14" s="14"/>
      <c r="CU14" s="14"/>
      <c r="CV14" s="14" t="s">
        <v>1</v>
      </c>
      <c r="CW14" s="14"/>
      <c r="CX14" s="14" t="s">
        <v>3</v>
      </c>
      <c r="CY14" s="14"/>
      <c r="CZ14" s="14"/>
      <c r="DA14" s="14"/>
      <c r="DB14" s="14" t="s">
        <v>4</v>
      </c>
      <c r="DC14" s="14"/>
      <c r="DD14" s="14"/>
      <c r="DE14" s="14"/>
      <c r="DF14" s="14"/>
      <c r="DG14" s="14"/>
      <c r="DH14" s="15">
        <f t="shared" si="0"/>
        <v>5</v>
      </c>
      <c r="DI14" s="15">
        <f t="shared" si="1"/>
        <v>4</v>
      </c>
      <c r="DJ14" s="15">
        <f t="shared" si="2"/>
        <v>1</v>
      </c>
      <c r="DK14" s="15">
        <f t="shared" si="3"/>
        <v>3</v>
      </c>
      <c r="DL14" s="15">
        <f t="shared" si="4"/>
        <v>0</v>
      </c>
      <c r="DM14" s="15">
        <f t="shared" si="5"/>
        <v>0</v>
      </c>
      <c r="DN14" s="15">
        <f t="shared" si="6"/>
        <v>0</v>
      </c>
      <c r="DO14" s="15">
        <f t="shared" si="7"/>
        <v>0</v>
      </c>
      <c r="DP14" s="15">
        <f t="shared" si="8"/>
        <v>0</v>
      </c>
      <c r="DQ14" s="15">
        <f t="shared" si="9"/>
        <v>0</v>
      </c>
      <c r="DR14" s="15">
        <f t="shared" si="10"/>
        <v>0</v>
      </c>
      <c r="DS14" s="15">
        <f t="shared" si="11"/>
        <v>0</v>
      </c>
      <c r="DT14" s="15">
        <f t="shared" si="12"/>
        <v>0</v>
      </c>
      <c r="DU14" s="15">
        <f t="shared" si="13"/>
        <v>0</v>
      </c>
      <c r="DV14" s="15">
        <f t="shared" si="14"/>
        <v>0</v>
      </c>
      <c r="DW14" s="15">
        <f t="shared" si="15"/>
        <v>1</v>
      </c>
      <c r="DX14" s="15">
        <f t="shared" si="16"/>
        <v>0</v>
      </c>
      <c r="DY14" s="15">
        <f t="shared" si="17"/>
        <v>0</v>
      </c>
      <c r="DZ14" s="15">
        <f t="shared" si="18"/>
        <v>0</v>
      </c>
      <c r="EA14" s="5"/>
    </row>
    <row r="15" spans="1:131">
      <c r="A15" s="13" t="s">
        <v>28</v>
      </c>
      <c r="B15" s="27" t="s">
        <v>7</v>
      </c>
      <c r="C15" s="55" t="s">
        <v>31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 t="s">
        <v>3</v>
      </c>
      <c r="V15" s="14"/>
      <c r="W15" s="14"/>
      <c r="X15" s="14"/>
      <c r="Y15" s="14"/>
      <c r="Z15" s="14" t="s">
        <v>1</v>
      </c>
      <c r="AA15" s="14"/>
      <c r="AB15" s="14"/>
      <c r="AC15" s="14"/>
      <c r="AD15" s="14"/>
      <c r="AE15" s="14"/>
      <c r="AF15" s="14"/>
      <c r="AG15" s="14" t="s">
        <v>5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 t="s">
        <v>3</v>
      </c>
      <c r="AS15" s="14"/>
      <c r="AT15" s="14"/>
      <c r="AU15" s="14"/>
      <c r="AV15" s="14"/>
      <c r="AW15" s="14"/>
      <c r="AX15" s="14"/>
      <c r="AY15" s="14" t="s">
        <v>5</v>
      </c>
      <c r="AZ15" s="14"/>
      <c r="BA15" s="14"/>
      <c r="BB15" s="14"/>
      <c r="BC15" s="14"/>
      <c r="BD15" s="14"/>
      <c r="BE15" s="14" t="s">
        <v>3</v>
      </c>
      <c r="BF15" s="14"/>
      <c r="BG15" s="14"/>
      <c r="BH15" s="14"/>
      <c r="BI15" s="14"/>
      <c r="BJ15" s="14"/>
      <c r="BK15" s="14" t="s">
        <v>1</v>
      </c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 t="s">
        <v>5</v>
      </c>
      <c r="BX15" s="14"/>
      <c r="BY15" s="14" t="s">
        <v>1</v>
      </c>
      <c r="BZ15" s="14"/>
      <c r="CA15" s="14"/>
      <c r="CB15" s="14" t="s">
        <v>3</v>
      </c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 t="s">
        <v>6</v>
      </c>
      <c r="CO15" s="14"/>
      <c r="CP15" s="14"/>
      <c r="CQ15" s="14"/>
      <c r="CR15" s="14"/>
      <c r="CS15" s="14"/>
      <c r="CT15" s="14"/>
      <c r="CU15" s="14"/>
      <c r="CV15" s="14" t="s">
        <v>1</v>
      </c>
      <c r="CW15" s="14"/>
      <c r="CX15" s="14" t="s">
        <v>3</v>
      </c>
      <c r="CY15" s="14"/>
      <c r="CZ15" s="14"/>
      <c r="DA15" s="14"/>
      <c r="DB15" s="14" t="s">
        <v>4</v>
      </c>
      <c r="DC15" s="14"/>
      <c r="DD15" s="14"/>
      <c r="DE15" s="14"/>
      <c r="DF15" s="14"/>
      <c r="DG15" s="14"/>
      <c r="DH15" s="15">
        <f t="shared" si="0"/>
        <v>5</v>
      </c>
      <c r="DI15" s="15">
        <f t="shared" si="1"/>
        <v>4</v>
      </c>
      <c r="DJ15" s="15">
        <f t="shared" si="2"/>
        <v>1</v>
      </c>
      <c r="DK15" s="15">
        <f t="shared" si="3"/>
        <v>3</v>
      </c>
      <c r="DL15" s="15">
        <f t="shared" si="4"/>
        <v>0</v>
      </c>
      <c r="DM15" s="15">
        <f t="shared" si="5"/>
        <v>0</v>
      </c>
      <c r="DN15" s="15">
        <f t="shared" si="6"/>
        <v>0</v>
      </c>
      <c r="DO15" s="15">
        <f t="shared" si="7"/>
        <v>0</v>
      </c>
      <c r="DP15" s="15">
        <f t="shared" si="8"/>
        <v>0</v>
      </c>
      <c r="DQ15" s="15">
        <f t="shared" si="9"/>
        <v>0</v>
      </c>
      <c r="DR15" s="15">
        <f t="shared" si="10"/>
        <v>0</v>
      </c>
      <c r="DS15" s="15">
        <f t="shared" si="11"/>
        <v>0</v>
      </c>
      <c r="DT15" s="15">
        <f t="shared" si="12"/>
        <v>0</v>
      </c>
      <c r="DU15" s="15">
        <f t="shared" si="13"/>
        <v>0</v>
      </c>
      <c r="DV15" s="15">
        <f t="shared" si="14"/>
        <v>0</v>
      </c>
      <c r="DW15" s="15">
        <f t="shared" si="15"/>
        <v>1</v>
      </c>
      <c r="DX15" s="15">
        <f t="shared" si="16"/>
        <v>0</v>
      </c>
      <c r="DY15" s="15">
        <f t="shared" si="17"/>
        <v>0</v>
      </c>
      <c r="DZ15" s="15">
        <f t="shared" si="18"/>
        <v>0</v>
      </c>
      <c r="EA15" s="5"/>
    </row>
    <row r="16" spans="1:131">
      <c r="A16" s="13" t="s">
        <v>30</v>
      </c>
      <c r="B16" s="26" t="s">
        <v>8</v>
      </c>
      <c r="C16" s="55" t="s">
        <v>33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 t="s">
        <v>3</v>
      </c>
      <c r="V16" s="14"/>
      <c r="W16" s="14"/>
      <c r="X16" s="14"/>
      <c r="Y16" s="14"/>
      <c r="Z16" s="14" t="s">
        <v>1</v>
      </c>
      <c r="AA16" s="14"/>
      <c r="AB16" s="14"/>
      <c r="AC16" s="14"/>
      <c r="AD16" s="14"/>
      <c r="AE16" s="14"/>
      <c r="AF16" s="14"/>
      <c r="AG16" s="14" t="s">
        <v>5</v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 t="s">
        <v>3</v>
      </c>
      <c r="AS16" s="14"/>
      <c r="AT16" s="14"/>
      <c r="AU16" s="14"/>
      <c r="AV16" s="14"/>
      <c r="AW16" s="14"/>
      <c r="AX16" s="14"/>
      <c r="AY16" s="14" t="s">
        <v>5</v>
      </c>
      <c r="AZ16" s="14"/>
      <c r="BA16" s="14"/>
      <c r="BB16" s="14"/>
      <c r="BC16" s="14"/>
      <c r="BD16" s="14"/>
      <c r="BE16" s="14" t="s">
        <v>3</v>
      </c>
      <c r="BF16" s="14"/>
      <c r="BG16" s="14"/>
      <c r="BH16" s="14"/>
      <c r="BI16" s="14"/>
      <c r="BJ16" s="14"/>
      <c r="BK16" s="14" t="s">
        <v>1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 t="s">
        <v>5</v>
      </c>
      <c r="BX16" s="14"/>
      <c r="BY16" s="14" t="s">
        <v>1</v>
      </c>
      <c r="BZ16" s="14"/>
      <c r="CA16" s="14"/>
      <c r="CB16" s="14" t="s">
        <v>3</v>
      </c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 t="s">
        <v>6</v>
      </c>
      <c r="CO16" s="14"/>
      <c r="CP16" s="14"/>
      <c r="CQ16" s="14"/>
      <c r="CR16" s="14"/>
      <c r="CS16" s="14"/>
      <c r="CT16" s="14"/>
      <c r="CU16" s="14"/>
      <c r="CV16" s="14" t="s">
        <v>1</v>
      </c>
      <c r="CW16" s="14"/>
      <c r="CX16" s="14" t="s">
        <v>3</v>
      </c>
      <c r="CY16" s="14"/>
      <c r="CZ16" s="14"/>
      <c r="DA16" s="14"/>
      <c r="DB16" s="14" t="s">
        <v>4</v>
      </c>
      <c r="DC16" s="14"/>
      <c r="DD16" s="14"/>
      <c r="DE16" s="14"/>
      <c r="DF16" s="14"/>
      <c r="DG16" s="14"/>
      <c r="DH16" s="15">
        <f t="shared" si="0"/>
        <v>5</v>
      </c>
      <c r="DI16" s="15">
        <f t="shared" si="1"/>
        <v>4</v>
      </c>
      <c r="DJ16" s="15">
        <f t="shared" si="2"/>
        <v>1</v>
      </c>
      <c r="DK16" s="15">
        <f t="shared" si="3"/>
        <v>3</v>
      </c>
      <c r="DL16" s="15">
        <f t="shared" si="4"/>
        <v>0</v>
      </c>
      <c r="DM16" s="15">
        <f t="shared" si="5"/>
        <v>0</v>
      </c>
      <c r="DN16" s="15">
        <f t="shared" si="6"/>
        <v>0</v>
      </c>
      <c r="DO16" s="15">
        <f t="shared" si="7"/>
        <v>0</v>
      </c>
      <c r="DP16" s="15">
        <f t="shared" si="8"/>
        <v>0</v>
      </c>
      <c r="DQ16" s="15">
        <f t="shared" si="9"/>
        <v>0</v>
      </c>
      <c r="DR16" s="15">
        <f t="shared" si="10"/>
        <v>0</v>
      </c>
      <c r="DS16" s="15">
        <f t="shared" si="11"/>
        <v>0</v>
      </c>
      <c r="DT16" s="15">
        <f t="shared" si="12"/>
        <v>0</v>
      </c>
      <c r="DU16" s="15">
        <f t="shared" si="13"/>
        <v>0</v>
      </c>
      <c r="DV16" s="15">
        <f t="shared" si="14"/>
        <v>0</v>
      </c>
      <c r="DW16" s="15">
        <f t="shared" si="15"/>
        <v>1</v>
      </c>
      <c r="DX16" s="15">
        <f t="shared" si="16"/>
        <v>0</v>
      </c>
      <c r="DY16" s="15">
        <f t="shared" si="17"/>
        <v>0</v>
      </c>
      <c r="DZ16" s="15">
        <f t="shared" si="18"/>
        <v>0</v>
      </c>
      <c r="EA16" s="5"/>
    </row>
    <row r="17" spans="1:131">
      <c r="A17" s="13" t="s">
        <v>32</v>
      </c>
      <c r="B17" s="27" t="s">
        <v>10</v>
      </c>
      <c r="C17" s="55" t="s">
        <v>34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 t="s">
        <v>3</v>
      </c>
      <c r="V17" s="14"/>
      <c r="W17" s="14"/>
      <c r="X17" s="14"/>
      <c r="Y17" s="14"/>
      <c r="Z17" s="14" t="s">
        <v>1</v>
      </c>
      <c r="AA17" s="14"/>
      <c r="AB17" s="14"/>
      <c r="AC17" s="14"/>
      <c r="AD17" s="14"/>
      <c r="AE17" s="14"/>
      <c r="AF17" s="14"/>
      <c r="AG17" s="14" t="s">
        <v>5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 t="s">
        <v>3</v>
      </c>
      <c r="AS17" s="14"/>
      <c r="AT17" s="14"/>
      <c r="AU17" s="14"/>
      <c r="AV17" s="14"/>
      <c r="AW17" s="14"/>
      <c r="AX17" s="14"/>
      <c r="AY17" s="14" t="s">
        <v>5</v>
      </c>
      <c r="AZ17" s="14"/>
      <c r="BA17" s="14"/>
      <c r="BB17" s="14"/>
      <c r="BC17" s="14"/>
      <c r="BD17" s="14"/>
      <c r="BE17" s="14" t="s">
        <v>3</v>
      </c>
      <c r="BF17" s="14"/>
      <c r="BG17" s="14"/>
      <c r="BH17" s="14"/>
      <c r="BI17" s="14"/>
      <c r="BJ17" s="14"/>
      <c r="BK17" s="14" t="s">
        <v>1</v>
      </c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 t="s">
        <v>5</v>
      </c>
      <c r="BX17" s="14"/>
      <c r="BY17" s="14" t="s">
        <v>1</v>
      </c>
      <c r="BZ17" s="14"/>
      <c r="CA17" s="14"/>
      <c r="CB17" s="14" t="s">
        <v>3</v>
      </c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 t="s">
        <v>6</v>
      </c>
      <c r="CO17" s="14"/>
      <c r="CP17" s="14"/>
      <c r="CQ17" s="14"/>
      <c r="CR17" s="14"/>
      <c r="CS17" s="14"/>
      <c r="CT17" s="14"/>
      <c r="CU17" s="14"/>
      <c r="CV17" s="14" t="s">
        <v>1</v>
      </c>
      <c r="CW17" s="14"/>
      <c r="CX17" s="14" t="s">
        <v>3</v>
      </c>
      <c r="CY17" s="14"/>
      <c r="CZ17" s="14"/>
      <c r="DA17" s="14"/>
      <c r="DB17" s="14" t="s">
        <v>4</v>
      </c>
      <c r="DC17" s="14"/>
      <c r="DD17" s="14"/>
      <c r="DE17" s="14"/>
      <c r="DF17" s="14"/>
      <c r="DG17" s="14"/>
      <c r="DH17" s="15">
        <f t="shared" si="0"/>
        <v>5</v>
      </c>
      <c r="DI17" s="15">
        <f t="shared" si="1"/>
        <v>4</v>
      </c>
      <c r="DJ17" s="15">
        <f t="shared" si="2"/>
        <v>1</v>
      </c>
      <c r="DK17" s="15">
        <f t="shared" si="3"/>
        <v>3</v>
      </c>
      <c r="DL17" s="15">
        <f t="shared" si="4"/>
        <v>0</v>
      </c>
      <c r="DM17" s="15">
        <f t="shared" si="5"/>
        <v>0</v>
      </c>
      <c r="DN17" s="15">
        <f t="shared" si="6"/>
        <v>0</v>
      </c>
      <c r="DO17" s="15">
        <f t="shared" si="7"/>
        <v>0</v>
      </c>
      <c r="DP17" s="15">
        <f t="shared" si="8"/>
        <v>0</v>
      </c>
      <c r="DQ17" s="15">
        <f t="shared" si="9"/>
        <v>0</v>
      </c>
      <c r="DR17" s="15">
        <f t="shared" si="10"/>
        <v>0</v>
      </c>
      <c r="DS17" s="15">
        <f t="shared" si="11"/>
        <v>0</v>
      </c>
      <c r="DT17" s="15">
        <f t="shared" si="12"/>
        <v>0</v>
      </c>
      <c r="DU17" s="15">
        <f t="shared" si="13"/>
        <v>0</v>
      </c>
      <c r="DV17" s="15">
        <f t="shared" si="14"/>
        <v>0</v>
      </c>
      <c r="DW17" s="15">
        <f t="shared" si="15"/>
        <v>1</v>
      </c>
      <c r="DX17" s="15">
        <f t="shared" si="16"/>
        <v>0</v>
      </c>
      <c r="DY17" s="15">
        <f t="shared" si="17"/>
        <v>0</v>
      </c>
      <c r="DZ17" s="15">
        <f t="shared" si="18"/>
        <v>0</v>
      </c>
      <c r="EA17" s="5"/>
    </row>
    <row r="18" spans="1:131">
      <c r="A18" s="13" t="s">
        <v>86</v>
      </c>
      <c r="B18" s="26" t="s">
        <v>86</v>
      </c>
      <c r="C18" s="55" t="s">
        <v>35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 t="s">
        <v>3</v>
      </c>
      <c r="V18" s="14"/>
      <c r="W18" s="14"/>
      <c r="X18" s="14"/>
      <c r="Y18" s="14"/>
      <c r="Z18" s="14" t="s">
        <v>1</v>
      </c>
      <c r="AA18" s="14"/>
      <c r="AB18" s="14"/>
      <c r="AC18" s="14"/>
      <c r="AD18" s="14"/>
      <c r="AE18" s="14"/>
      <c r="AF18" s="14"/>
      <c r="AG18" s="14" t="s">
        <v>5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 t="s">
        <v>3</v>
      </c>
      <c r="AS18" s="14"/>
      <c r="AT18" s="14"/>
      <c r="AU18" s="14"/>
      <c r="AV18" s="14"/>
      <c r="AW18" s="14"/>
      <c r="AX18" s="14"/>
      <c r="AY18" s="14" t="s">
        <v>5</v>
      </c>
      <c r="AZ18" s="14"/>
      <c r="BA18" s="14"/>
      <c r="BB18" s="14"/>
      <c r="BC18" s="14"/>
      <c r="BD18" s="14"/>
      <c r="BE18" s="14" t="s">
        <v>3</v>
      </c>
      <c r="BF18" s="14"/>
      <c r="BG18" s="14"/>
      <c r="BH18" s="14"/>
      <c r="BI18" s="14"/>
      <c r="BJ18" s="14"/>
      <c r="BK18" s="14" t="s">
        <v>1</v>
      </c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 t="s">
        <v>5</v>
      </c>
      <c r="BX18" s="14"/>
      <c r="BY18" s="14" t="s">
        <v>1</v>
      </c>
      <c r="BZ18" s="14"/>
      <c r="CA18" s="14"/>
      <c r="CB18" s="14" t="s">
        <v>3</v>
      </c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 t="s">
        <v>6</v>
      </c>
      <c r="CO18" s="14"/>
      <c r="CP18" s="14"/>
      <c r="CQ18" s="14"/>
      <c r="CR18" s="14"/>
      <c r="CS18" s="14"/>
      <c r="CT18" s="14"/>
      <c r="CU18" s="14"/>
      <c r="CV18" s="14" t="s">
        <v>1</v>
      </c>
      <c r="CW18" s="14"/>
      <c r="CX18" s="14" t="s">
        <v>3</v>
      </c>
      <c r="CY18" s="14"/>
      <c r="CZ18" s="14"/>
      <c r="DA18" s="14"/>
      <c r="DB18" s="14" t="s">
        <v>4</v>
      </c>
      <c r="DC18" s="14"/>
      <c r="DD18" s="14"/>
      <c r="DE18" s="14"/>
      <c r="DF18" s="14"/>
      <c r="DG18" s="14"/>
      <c r="DH18" s="15">
        <f t="shared" si="0"/>
        <v>5</v>
      </c>
      <c r="DI18" s="15">
        <f t="shared" si="1"/>
        <v>4</v>
      </c>
      <c r="DJ18" s="15">
        <f t="shared" si="2"/>
        <v>1</v>
      </c>
      <c r="DK18" s="15">
        <f t="shared" si="3"/>
        <v>3</v>
      </c>
      <c r="DL18" s="15">
        <f t="shared" si="4"/>
        <v>0</v>
      </c>
      <c r="DM18" s="15">
        <f t="shared" si="5"/>
        <v>0</v>
      </c>
      <c r="DN18" s="15">
        <f t="shared" si="6"/>
        <v>0</v>
      </c>
      <c r="DO18" s="15">
        <f t="shared" si="7"/>
        <v>0</v>
      </c>
      <c r="DP18" s="15">
        <f t="shared" si="8"/>
        <v>0</v>
      </c>
      <c r="DQ18" s="15">
        <f t="shared" si="9"/>
        <v>0</v>
      </c>
      <c r="DR18" s="15">
        <f t="shared" si="10"/>
        <v>0</v>
      </c>
      <c r="DS18" s="15">
        <f t="shared" si="11"/>
        <v>0</v>
      </c>
      <c r="DT18" s="15">
        <f t="shared" si="12"/>
        <v>0</v>
      </c>
      <c r="DU18" s="15">
        <f t="shared" si="13"/>
        <v>0</v>
      </c>
      <c r="DV18" s="15">
        <f t="shared" si="14"/>
        <v>0</v>
      </c>
      <c r="DW18" s="15">
        <f t="shared" si="15"/>
        <v>1</v>
      </c>
      <c r="DX18" s="15">
        <f t="shared" si="16"/>
        <v>0</v>
      </c>
      <c r="DY18" s="15">
        <f t="shared" si="17"/>
        <v>0</v>
      </c>
      <c r="DZ18" s="15">
        <f t="shared" si="18"/>
        <v>0</v>
      </c>
      <c r="EA18" s="5"/>
    </row>
    <row r="19" spans="1:131">
      <c r="A19" s="13" t="s">
        <v>36</v>
      </c>
      <c r="B19" s="26" t="s">
        <v>12</v>
      </c>
      <c r="C19" s="55" t="s">
        <v>37</v>
      </c>
      <c r="D19" s="14"/>
      <c r="E19" s="14"/>
      <c r="F19" s="14"/>
      <c r="G19" s="14"/>
      <c r="H19" s="14"/>
      <c r="I19" s="14"/>
      <c r="J19" s="14" t="s">
        <v>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 t="s">
        <v>3</v>
      </c>
      <c r="AB19" s="14" t="s">
        <v>1</v>
      </c>
      <c r="AC19" s="14"/>
      <c r="AD19" s="14"/>
      <c r="AE19" s="14"/>
      <c r="AF19" s="14"/>
      <c r="AG19" s="14"/>
      <c r="AH19" s="14" t="s">
        <v>5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 t="s">
        <v>1</v>
      </c>
      <c r="AS19" s="14" t="s">
        <v>3</v>
      </c>
      <c r="AT19" s="14"/>
      <c r="AU19" s="14"/>
      <c r="AV19" s="14"/>
      <c r="AW19" s="14"/>
      <c r="AX19" s="14"/>
      <c r="AY19" s="14"/>
      <c r="AZ19" s="14"/>
      <c r="BA19" s="14"/>
      <c r="BB19" s="14"/>
      <c r="BC19" s="14" t="s">
        <v>5</v>
      </c>
      <c r="BD19" s="14"/>
      <c r="BE19" s="14"/>
      <c r="BF19" s="14" t="s">
        <v>1</v>
      </c>
      <c r="BG19" s="14"/>
      <c r="BH19" s="14"/>
      <c r="BI19" s="14"/>
      <c r="BJ19" s="14" t="s">
        <v>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 t="s">
        <v>3</v>
      </c>
      <c r="BX19" s="14" t="s">
        <v>5</v>
      </c>
      <c r="BY19" s="14"/>
      <c r="BZ19" s="14"/>
      <c r="CA19" s="14"/>
      <c r="CB19" s="14" t="s">
        <v>50</v>
      </c>
      <c r="CC19" s="14"/>
      <c r="CD19" s="14" t="s">
        <v>1</v>
      </c>
      <c r="CE19" s="14"/>
      <c r="CF19" s="14"/>
      <c r="CG19" s="14"/>
      <c r="CH19" s="14"/>
      <c r="CI19" s="14"/>
      <c r="CJ19" s="14" t="s">
        <v>52</v>
      </c>
      <c r="CK19" s="14"/>
      <c r="CL19" s="14"/>
      <c r="CM19" s="14"/>
      <c r="CN19" s="14" t="s">
        <v>6</v>
      </c>
      <c r="CO19" s="14"/>
      <c r="CP19" s="14"/>
      <c r="CQ19" s="14"/>
      <c r="CR19" s="14"/>
      <c r="CS19" s="14"/>
      <c r="CT19" s="14"/>
      <c r="CU19" s="14"/>
      <c r="CV19" s="14" t="s">
        <v>3</v>
      </c>
      <c r="CW19" s="14"/>
      <c r="CX19" s="14" t="s">
        <v>50</v>
      </c>
      <c r="CY19" s="14"/>
      <c r="CZ19" s="14"/>
      <c r="DA19" s="14"/>
      <c r="DB19" s="14" t="s">
        <v>4</v>
      </c>
      <c r="DC19" s="14"/>
      <c r="DD19" s="14"/>
      <c r="DE19" s="14"/>
      <c r="DF19" s="14"/>
      <c r="DG19" s="14"/>
      <c r="DH19" s="15">
        <f t="shared" si="0"/>
        <v>6</v>
      </c>
      <c r="DI19" s="15">
        <f t="shared" si="1"/>
        <v>4</v>
      </c>
      <c r="DJ19" s="15">
        <f t="shared" si="2"/>
        <v>1</v>
      </c>
      <c r="DK19" s="15">
        <f t="shared" si="3"/>
        <v>3</v>
      </c>
      <c r="DL19" s="15">
        <f t="shared" si="4"/>
        <v>0</v>
      </c>
      <c r="DM19" s="15">
        <f t="shared" si="5"/>
        <v>0</v>
      </c>
      <c r="DN19" s="15">
        <f t="shared" si="6"/>
        <v>0</v>
      </c>
      <c r="DO19" s="15">
        <f t="shared" si="7"/>
        <v>0</v>
      </c>
      <c r="DP19" s="15">
        <f t="shared" si="8"/>
        <v>0</v>
      </c>
      <c r="DQ19" s="15">
        <f t="shared" si="9"/>
        <v>0</v>
      </c>
      <c r="DR19" s="15">
        <f t="shared" si="10"/>
        <v>0</v>
      </c>
      <c r="DS19" s="15">
        <f t="shared" si="11"/>
        <v>0</v>
      </c>
      <c r="DT19" s="15">
        <f t="shared" si="12"/>
        <v>0</v>
      </c>
      <c r="DU19" s="15">
        <f t="shared" si="13"/>
        <v>0</v>
      </c>
      <c r="DV19" s="15">
        <f t="shared" si="14"/>
        <v>0</v>
      </c>
      <c r="DW19" s="15">
        <f t="shared" si="15"/>
        <v>1</v>
      </c>
      <c r="DX19" s="15">
        <f t="shared" si="16"/>
        <v>1</v>
      </c>
      <c r="DY19" s="15">
        <f t="shared" si="17"/>
        <v>2</v>
      </c>
      <c r="DZ19" s="15">
        <f t="shared" si="18"/>
        <v>0</v>
      </c>
      <c r="EA19" s="5"/>
    </row>
    <row r="20" spans="1:131">
      <c r="A20" s="13" t="s">
        <v>38</v>
      </c>
      <c r="B20" s="26" t="s">
        <v>11</v>
      </c>
      <c r="C20" s="55" t="s">
        <v>39</v>
      </c>
      <c r="D20" s="14"/>
      <c r="E20" s="14"/>
      <c r="F20" s="14"/>
      <c r="G20" s="14"/>
      <c r="H20" s="14"/>
      <c r="I20" s="14"/>
      <c r="J20" s="14" t="s">
        <v>3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 t="s">
        <v>3</v>
      </c>
      <c r="AB20" s="14" t="s">
        <v>1</v>
      </c>
      <c r="AC20" s="14"/>
      <c r="AD20" s="14"/>
      <c r="AE20" s="14"/>
      <c r="AF20" s="14"/>
      <c r="AG20" s="14"/>
      <c r="AH20" s="14" t="s">
        <v>5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 t="s">
        <v>1</v>
      </c>
      <c r="AS20" s="14" t="s">
        <v>3</v>
      </c>
      <c r="AT20" s="14"/>
      <c r="AU20" s="14"/>
      <c r="AV20" s="14"/>
      <c r="AW20" s="14"/>
      <c r="AX20" s="14"/>
      <c r="AY20" s="14"/>
      <c r="AZ20" s="14"/>
      <c r="BA20" s="14"/>
      <c r="BB20" s="14"/>
      <c r="BC20" s="14" t="s">
        <v>5</v>
      </c>
      <c r="BD20" s="14"/>
      <c r="BE20" s="14"/>
      <c r="BF20" s="14" t="s">
        <v>1</v>
      </c>
      <c r="BG20" s="14"/>
      <c r="BH20" s="14"/>
      <c r="BI20" s="14"/>
      <c r="BJ20" s="14" t="s">
        <v>3</v>
      </c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 t="s">
        <v>3</v>
      </c>
      <c r="BX20" s="14" t="s">
        <v>5</v>
      </c>
      <c r="BY20" s="14"/>
      <c r="BZ20" s="14"/>
      <c r="CA20" s="14"/>
      <c r="CB20" s="14" t="s">
        <v>50</v>
      </c>
      <c r="CC20" s="14"/>
      <c r="CD20" s="14" t="s">
        <v>1</v>
      </c>
      <c r="CE20" s="14"/>
      <c r="CF20" s="14"/>
      <c r="CG20" s="14"/>
      <c r="CH20" s="14"/>
      <c r="CI20" s="14"/>
      <c r="CJ20" s="14" t="s">
        <v>52</v>
      </c>
      <c r="CK20" s="14"/>
      <c r="CL20" s="14"/>
      <c r="CM20" s="14"/>
      <c r="CN20" s="14" t="s">
        <v>6</v>
      </c>
      <c r="CO20" s="14"/>
      <c r="CP20" s="14"/>
      <c r="CQ20" s="14"/>
      <c r="CR20" s="14"/>
      <c r="CS20" s="14"/>
      <c r="CT20" s="14"/>
      <c r="CU20" s="14"/>
      <c r="CV20" s="14" t="s">
        <v>3</v>
      </c>
      <c r="CW20" s="14"/>
      <c r="CX20" s="14" t="s">
        <v>50</v>
      </c>
      <c r="CY20" s="14"/>
      <c r="CZ20" s="14"/>
      <c r="DA20" s="14"/>
      <c r="DB20" s="14" t="s">
        <v>4</v>
      </c>
      <c r="DC20" s="14"/>
      <c r="DD20" s="14"/>
      <c r="DE20" s="14"/>
      <c r="DF20" s="14"/>
      <c r="DG20" s="14"/>
      <c r="DH20" s="15">
        <f t="shared" si="0"/>
        <v>6</v>
      </c>
      <c r="DI20" s="15">
        <f t="shared" si="1"/>
        <v>4</v>
      </c>
      <c r="DJ20" s="15">
        <f t="shared" si="2"/>
        <v>1</v>
      </c>
      <c r="DK20" s="15">
        <f t="shared" si="3"/>
        <v>3</v>
      </c>
      <c r="DL20" s="15">
        <f t="shared" si="4"/>
        <v>0</v>
      </c>
      <c r="DM20" s="15">
        <f t="shared" si="5"/>
        <v>0</v>
      </c>
      <c r="DN20" s="15">
        <f t="shared" si="6"/>
        <v>0</v>
      </c>
      <c r="DO20" s="15">
        <f t="shared" si="7"/>
        <v>0</v>
      </c>
      <c r="DP20" s="15">
        <f t="shared" si="8"/>
        <v>0</v>
      </c>
      <c r="DQ20" s="15">
        <f t="shared" si="9"/>
        <v>0</v>
      </c>
      <c r="DR20" s="15">
        <f t="shared" si="10"/>
        <v>0</v>
      </c>
      <c r="DS20" s="15">
        <f t="shared" si="11"/>
        <v>0</v>
      </c>
      <c r="DT20" s="15">
        <f t="shared" si="12"/>
        <v>0</v>
      </c>
      <c r="DU20" s="15">
        <f t="shared" si="13"/>
        <v>0</v>
      </c>
      <c r="DV20" s="15">
        <f t="shared" si="14"/>
        <v>0</v>
      </c>
      <c r="DW20" s="15">
        <f t="shared" si="15"/>
        <v>1</v>
      </c>
      <c r="DX20" s="15">
        <f t="shared" si="16"/>
        <v>1</v>
      </c>
      <c r="DY20" s="15">
        <f t="shared" si="17"/>
        <v>2</v>
      </c>
      <c r="DZ20" s="15">
        <f t="shared" si="18"/>
        <v>0</v>
      </c>
      <c r="EA20" s="5"/>
    </row>
    <row r="21" spans="1:131">
      <c r="A21" s="13" t="s">
        <v>40</v>
      </c>
      <c r="B21" s="26" t="s">
        <v>9</v>
      </c>
      <c r="C21" s="55" t="s">
        <v>41</v>
      </c>
      <c r="D21" s="14"/>
      <c r="E21" s="14"/>
      <c r="F21" s="14"/>
      <c r="G21" s="14"/>
      <c r="H21" s="14"/>
      <c r="I21" s="14"/>
      <c r="J21" s="14" t="s">
        <v>3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 t="s">
        <v>3</v>
      </c>
      <c r="AB21" s="14" t="s">
        <v>1</v>
      </c>
      <c r="AC21" s="14"/>
      <c r="AD21" s="14"/>
      <c r="AE21" s="14"/>
      <c r="AF21" s="14"/>
      <c r="AG21" s="14"/>
      <c r="AH21" s="14" t="s">
        <v>5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 t="s">
        <v>1</v>
      </c>
      <c r="AS21" s="14" t="s">
        <v>3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 t="s">
        <v>5</v>
      </c>
      <c r="BD21" s="14"/>
      <c r="BE21" s="14"/>
      <c r="BF21" s="14" t="s">
        <v>1</v>
      </c>
      <c r="BG21" s="14"/>
      <c r="BH21" s="14"/>
      <c r="BI21" s="14"/>
      <c r="BJ21" s="14" t="s">
        <v>3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 t="s">
        <v>3</v>
      </c>
      <c r="BX21" s="14" t="s">
        <v>5</v>
      </c>
      <c r="BY21" s="14"/>
      <c r="BZ21" s="14"/>
      <c r="CA21" s="14"/>
      <c r="CB21" s="14" t="s">
        <v>50</v>
      </c>
      <c r="CC21" s="14"/>
      <c r="CD21" s="14" t="s">
        <v>1</v>
      </c>
      <c r="CE21" s="14"/>
      <c r="CF21" s="14"/>
      <c r="CG21" s="14"/>
      <c r="CH21" s="14"/>
      <c r="CI21" s="14"/>
      <c r="CJ21" s="14" t="s">
        <v>52</v>
      </c>
      <c r="CK21" s="14"/>
      <c r="CL21" s="14"/>
      <c r="CM21" s="14"/>
      <c r="CN21" s="14" t="s">
        <v>6</v>
      </c>
      <c r="CO21" s="14"/>
      <c r="CP21" s="14"/>
      <c r="CQ21" s="14"/>
      <c r="CR21" s="14"/>
      <c r="CS21" s="14"/>
      <c r="CT21" s="14"/>
      <c r="CU21" s="14"/>
      <c r="CV21" s="14" t="s">
        <v>3</v>
      </c>
      <c r="CW21" s="14"/>
      <c r="CX21" s="14" t="s">
        <v>50</v>
      </c>
      <c r="CY21" s="14"/>
      <c r="CZ21" s="14"/>
      <c r="DA21" s="14"/>
      <c r="DB21" s="14" t="s">
        <v>4</v>
      </c>
      <c r="DC21" s="14"/>
      <c r="DD21" s="14"/>
      <c r="DE21" s="14"/>
      <c r="DF21" s="14"/>
      <c r="DG21" s="14"/>
      <c r="DH21" s="15">
        <f t="shared" si="0"/>
        <v>6</v>
      </c>
      <c r="DI21" s="15">
        <f t="shared" si="1"/>
        <v>4</v>
      </c>
      <c r="DJ21" s="15">
        <f t="shared" si="2"/>
        <v>1</v>
      </c>
      <c r="DK21" s="15">
        <f t="shared" si="3"/>
        <v>3</v>
      </c>
      <c r="DL21" s="15">
        <f t="shared" si="4"/>
        <v>0</v>
      </c>
      <c r="DM21" s="15">
        <f t="shared" si="5"/>
        <v>0</v>
      </c>
      <c r="DN21" s="15">
        <f t="shared" si="6"/>
        <v>0</v>
      </c>
      <c r="DO21" s="15">
        <f t="shared" si="7"/>
        <v>0</v>
      </c>
      <c r="DP21" s="15">
        <f t="shared" si="8"/>
        <v>0</v>
      </c>
      <c r="DQ21" s="15">
        <f t="shared" si="9"/>
        <v>0</v>
      </c>
      <c r="DR21" s="15">
        <f t="shared" si="10"/>
        <v>0</v>
      </c>
      <c r="DS21" s="15">
        <f t="shared" si="11"/>
        <v>0</v>
      </c>
      <c r="DT21" s="15">
        <f t="shared" si="12"/>
        <v>0</v>
      </c>
      <c r="DU21" s="15">
        <f t="shared" si="13"/>
        <v>0</v>
      </c>
      <c r="DV21" s="15">
        <f t="shared" si="14"/>
        <v>0</v>
      </c>
      <c r="DW21" s="15">
        <f t="shared" si="15"/>
        <v>1</v>
      </c>
      <c r="DX21" s="15">
        <f t="shared" si="16"/>
        <v>1</v>
      </c>
      <c r="DY21" s="15">
        <f t="shared" si="17"/>
        <v>2</v>
      </c>
      <c r="DZ21" s="15">
        <f t="shared" si="18"/>
        <v>0</v>
      </c>
      <c r="EA21" s="5"/>
    </row>
    <row r="22" spans="1:131">
      <c r="A22" s="16" t="s">
        <v>48</v>
      </c>
      <c r="B22" s="26" t="s">
        <v>16</v>
      </c>
      <c r="C22" s="55" t="s">
        <v>42</v>
      </c>
      <c r="D22" s="14"/>
      <c r="E22" s="14"/>
      <c r="F22" s="14"/>
      <c r="G22" s="14"/>
      <c r="H22" s="14"/>
      <c r="I22" s="14"/>
      <c r="J22" s="14" t="s">
        <v>3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 t="s">
        <v>3</v>
      </c>
      <c r="AB22" s="14" t="s">
        <v>1</v>
      </c>
      <c r="AC22" s="14"/>
      <c r="AD22" s="14"/>
      <c r="AE22" s="14"/>
      <c r="AF22" s="14"/>
      <c r="AG22" s="14"/>
      <c r="AH22" s="14" t="s">
        <v>5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 t="s">
        <v>1</v>
      </c>
      <c r="AS22" s="14" t="s">
        <v>3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 t="s">
        <v>5</v>
      </c>
      <c r="BD22" s="14"/>
      <c r="BE22" s="14"/>
      <c r="BF22" s="14" t="s">
        <v>1</v>
      </c>
      <c r="BG22" s="14"/>
      <c r="BH22" s="14"/>
      <c r="BI22" s="14"/>
      <c r="BJ22" s="14" t="s">
        <v>3</v>
      </c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 t="s">
        <v>3</v>
      </c>
      <c r="BX22" s="14" t="s">
        <v>5</v>
      </c>
      <c r="BY22" s="14"/>
      <c r="BZ22" s="14"/>
      <c r="CA22" s="14"/>
      <c r="CB22" s="14" t="s">
        <v>50</v>
      </c>
      <c r="CC22" s="14"/>
      <c r="CD22" s="14" t="s">
        <v>1</v>
      </c>
      <c r="CE22" s="14"/>
      <c r="CF22" s="14"/>
      <c r="CG22" s="14"/>
      <c r="CH22" s="14"/>
      <c r="CI22" s="14"/>
      <c r="CJ22" s="14" t="s">
        <v>52</v>
      </c>
      <c r="CK22" s="14"/>
      <c r="CL22" s="14"/>
      <c r="CM22" s="14"/>
      <c r="CN22" s="14" t="s">
        <v>6</v>
      </c>
      <c r="CO22" s="14"/>
      <c r="CP22" s="14"/>
      <c r="CQ22" s="14"/>
      <c r="CR22" s="14"/>
      <c r="CS22" s="14"/>
      <c r="CT22" s="14"/>
      <c r="CU22" s="14"/>
      <c r="CV22" s="14" t="s">
        <v>3</v>
      </c>
      <c r="CW22" s="14"/>
      <c r="CX22" s="14" t="s">
        <v>50</v>
      </c>
      <c r="CY22" s="14"/>
      <c r="CZ22" s="14"/>
      <c r="DA22" s="14"/>
      <c r="DB22" s="14" t="s">
        <v>4</v>
      </c>
      <c r="DC22" s="14"/>
      <c r="DD22" s="14"/>
      <c r="DE22" s="14"/>
      <c r="DF22" s="14"/>
      <c r="DG22" s="14"/>
      <c r="DH22" s="15">
        <f t="shared" si="0"/>
        <v>6</v>
      </c>
      <c r="DI22" s="15">
        <f t="shared" si="1"/>
        <v>4</v>
      </c>
      <c r="DJ22" s="15">
        <f t="shared" si="2"/>
        <v>1</v>
      </c>
      <c r="DK22" s="15">
        <f t="shared" si="3"/>
        <v>3</v>
      </c>
      <c r="DL22" s="15">
        <f t="shared" si="4"/>
        <v>0</v>
      </c>
      <c r="DM22" s="15">
        <f t="shared" si="5"/>
        <v>0</v>
      </c>
      <c r="DN22" s="15">
        <f t="shared" si="6"/>
        <v>0</v>
      </c>
      <c r="DO22" s="15">
        <f t="shared" si="7"/>
        <v>0</v>
      </c>
      <c r="DP22" s="15">
        <f t="shared" si="8"/>
        <v>0</v>
      </c>
      <c r="DQ22" s="15">
        <f t="shared" si="9"/>
        <v>0</v>
      </c>
      <c r="DR22" s="15">
        <f t="shared" si="10"/>
        <v>0</v>
      </c>
      <c r="DS22" s="15">
        <f t="shared" si="11"/>
        <v>0</v>
      </c>
      <c r="DT22" s="15">
        <f t="shared" si="12"/>
        <v>0</v>
      </c>
      <c r="DU22" s="15">
        <f t="shared" si="13"/>
        <v>0</v>
      </c>
      <c r="DV22" s="15">
        <f t="shared" si="14"/>
        <v>0</v>
      </c>
      <c r="DW22" s="15">
        <f t="shared" si="15"/>
        <v>1</v>
      </c>
      <c r="DX22" s="15">
        <f t="shared" si="16"/>
        <v>1</v>
      </c>
      <c r="DY22" s="15">
        <f t="shared" si="17"/>
        <v>2</v>
      </c>
      <c r="DZ22" s="15">
        <f t="shared" si="18"/>
        <v>0</v>
      </c>
      <c r="EA22" s="5"/>
    </row>
    <row r="23" spans="1:131">
      <c r="A23" s="13" t="s">
        <v>84</v>
      </c>
      <c r="C23" s="55" t="s">
        <v>43</v>
      </c>
      <c r="D23" s="14"/>
      <c r="E23" s="14"/>
      <c r="F23" s="14"/>
      <c r="G23" s="14"/>
      <c r="H23" s="14"/>
      <c r="I23" s="14"/>
      <c r="J23" s="14" t="s">
        <v>3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 t="s">
        <v>3</v>
      </c>
      <c r="AB23" s="14" t="s">
        <v>1</v>
      </c>
      <c r="AC23" s="14"/>
      <c r="AD23" s="14"/>
      <c r="AE23" s="14"/>
      <c r="AF23" s="14"/>
      <c r="AG23" s="14"/>
      <c r="AH23" s="14" t="s">
        <v>5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 t="s">
        <v>1</v>
      </c>
      <c r="AS23" s="14" t="s">
        <v>3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 t="s">
        <v>5</v>
      </c>
      <c r="BD23" s="14"/>
      <c r="BE23" s="14"/>
      <c r="BF23" s="14" t="s">
        <v>1</v>
      </c>
      <c r="BG23" s="14"/>
      <c r="BH23" s="14"/>
      <c r="BI23" s="14"/>
      <c r="BJ23" s="14" t="s">
        <v>3</v>
      </c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 t="s">
        <v>3</v>
      </c>
      <c r="BX23" s="14" t="s">
        <v>5</v>
      </c>
      <c r="BY23" s="14"/>
      <c r="BZ23" s="14"/>
      <c r="CA23" s="14"/>
      <c r="CB23" s="14" t="s">
        <v>50</v>
      </c>
      <c r="CC23" s="14"/>
      <c r="CD23" s="14" t="s">
        <v>1</v>
      </c>
      <c r="CE23" s="14"/>
      <c r="CF23" s="14"/>
      <c r="CG23" s="14"/>
      <c r="CH23" s="14"/>
      <c r="CI23" s="14"/>
      <c r="CJ23" s="14" t="s">
        <v>52</v>
      </c>
      <c r="CK23" s="14"/>
      <c r="CL23" s="14"/>
      <c r="CM23" s="14"/>
      <c r="CN23" s="14" t="s">
        <v>6</v>
      </c>
      <c r="CO23" s="14"/>
      <c r="CP23" s="14"/>
      <c r="CQ23" s="14"/>
      <c r="CR23" s="14"/>
      <c r="CS23" s="14"/>
      <c r="CT23" s="14"/>
      <c r="CU23" s="14"/>
      <c r="CV23" s="14" t="s">
        <v>3</v>
      </c>
      <c r="CW23" s="14"/>
      <c r="CX23" s="14" t="s">
        <v>50</v>
      </c>
      <c r="CY23" s="14"/>
      <c r="CZ23" s="14"/>
      <c r="DA23" s="14"/>
      <c r="DB23" s="14" t="s">
        <v>4</v>
      </c>
      <c r="DC23" s="14"/>
      <c r="DD23" s="14"/>
      <c r="DE23" s="14"/>
      <c r="DF23" s="14"/>
      <c r="DG23" s="14"/>
      <c r="DH23" s="15">
        <f t="shared" si="0"/>
        <v>6</v>
      </c>
      <c r="DI23" s="15">
        <f t="shared" si="1"/>
        <v>4</v>
      </c>
      <c r="DJ23" s="15">
        <f t="shared" si="2"/>
        <v>1</v>
      </c>
      <c r="DK23" s="15">
        <f t="shared" si="3"/>
        <v>3</v>
      </c>
      <c r="DL23" s="15">
        <f t="shared" si="4"/>
        <v>0</v>
      </c>
      <c r="DM23" s="15">
        <f t="shared" si="5"/>
        <v>0</v>
      </c>
      <c r="DN23" s="15">
        <f t="shared" si="6"/>
        <v>0</v>
      </c>
      <c r="DO23" s="15">
        <f t="shared" si="7"/>
        <v>0</v>
      </c>
      <c r="DP23" s="15">
        <f t="shared" si="8"/>
        <v>0</v>
      </c>
      <c r="DQ23" s="15">
        <f t="shared" si="9"/>
        <v>0</v>
      </c>
      <c r="DR23" s="15">
        <f t="shared" si="10"/>
        <v>0</v>
      </c>
      <c r="DS23" s="15">
        <f t="shared" si="11"/>
        <v>0</v>
      </c>
      <c r="DT23" s="15">
        <f t="shared" si="12"/>
        <v>0</v>
      </c>
      <c r="DU23" s="15">
        <f t="shared" si="13"/>
        <v>0</v>
      </c>
      <c r="DV23" s="15">
        <f t="shared" si="14"/>
        <v>0</v>
      </c>
      <c r="DW23" s="15">
        <f t="shared" si="15"/>
        <v>1</v>
      </c>
      <c r="DX23" s="15">
        <f t="shared" si="16"/>
        <v>1</v>
      </c>
      <c r="DY23" s="15">
        <f t="shared" si="17"/>
        <v>2</v>
      </c>
      <c r="DZ23" s="15">
        <f t="shared" si="18"/>
        <v>0</v>
      </c>
      <c r="EA23" s="5"/>
    </row>
    <row r="24" spans="1:131" s="7" customFormat="1" ht="10.8" thickBot="1">
      <c r="A24" s="76" t="s">
        <v>102</v>
      </c>
      <c r="B24" s="27" t="s">
        <v>50</v>
      </c>
      <c r="C24" s="55" t="s">
        <v>44</v>
      </c>
      <c r="D24" s="14"/>
      <c r="E24" s="14"/>
      <c r="F24" s="14"/>
      <c r="G24" s="14"/>
      <c r="H24" s="14"/>
      <c r="I24" s="14"/>
      <c r="J24" s="14" t="s">
        <v>3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 t="s">
        <v>3</v>
      </c>
      <c r="AB24" s="14" t="s">
        <v>1</v>
      </c>
      <c r="AC24" s="14"/>
      <c r="AD24" s="14"/>
      <c r="AE24" s="14"/>
      <c r="AF24" s="14"/>
      <c r="AG24" s="14"/>
      <c r="AH24" s="14" t="s">
        <v>5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 t="s">
        <v>1</v>
      </c>
      <c r="AS24" s="14" t="s">
        <v>3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 t="s">
        <v>5</v>
      </c>
      <c r="BD24" s="14"/>
      <c r="BE24" s="14"/>
      <c r="BF24" s="14" t="s">
        <v>1</v>
      </c>
      <c r="BG24" s="14"/>
      <c r="BH24" s="14"/>
      <c r="BI24" s="14"/>
      <c r="BJ24" s="14" t="s">
        <v>3</v>
      </c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 t="s">
        <v>3</v>
      </c>
      <c r="BX24" s="14" t="s">
        <v>5</v>
      </c>
      <c r="BY24" s="14"/>
      <c r="BZ24" s="14"/>
      <c r="CA24" s="14"/>
      <c r="CB24" s="14" t="s">
        <v>50</v>
      </c>
      <c r="CC24" s="14"/>
      <c r="CD24" s="14" t="s">
        <v>1</v>
      </c>
      <c r="CE24" s="14"/>
      <c r="CF24" s="14"/>
      <c r="CG24" s="14"/>
      <c r="CH24" s="14"/>
      <c r="CI24" s="14"/>
      <c r="CJ24" s="14" t="s">
        <v>52</v>
      </c>
      <c r="CK24" s="14"/>
      <c r="CL24" s="14"/>
      <c r="CM24" s="14"/>
      <c r="CN24" s="14" t="s">
        <v>6</v>
      </c>
      <c r="CO24" s="14"/>
      <c r="CP24" s="14"/>
      <c r="CQ24" s="14"/>
      <c r="CR24" s="14"/>
      <c r="CS24" s="14"/>
      <c r="CT24" s="14"/>
      <c r="CU24" s="14"/>
      <c r="CV24" s="14" t="s">
        <v>3</v>
      </c>
      <c r="CW24" s="14"/>
      <c r="CX24" s="14" t="s">
        <v>50</v>
      </c>
      <c r="CY24" s="14"/>
      <c r="CZ24" s="14"/>
      <c r="DA24" s="14"/>
      <c r="DB24" s="14" t="s">
        <v>4</v>
      </c>
      <c r="DC24" s="14"/>
      <c r="DD24" s="14"/>
      <c r="DE24" s="14"/>
      <c r="DF24" s="14"/>
      <c r="DG24" s="14"/>
      <c r="DH24" s="15">
        <f t="shared" si="0"/>
        <v>6</v>
      </c>
      <c r="DI24" s="15">
        <f t="shared" si="1"/>
        <v>4</v>
      </c>
      <c r="DJ24" s="15">
        <f t="shared" si="2"/>
        <v>1</v>
      </c>
      <c r="DK24" s="15">
        <f t="shared" si="3"/>
        <v>3</v>
      </c>
      <c r="DL24" s="15">
        <f t="shared" si="4"/>
        <v>0</v>
      </c>
      <c r="DM24" s="15">
        <f t="shared" si="5"/>
        <v>0</v>
      </c>
      <c r="DN24" s="15">
        <f t="shared" si="6"/>
        <v>0</v>
      </c>
      <c r="DO24" s="15">
        <f t="shared" si="7"/>
        <v>0</v>
      </c>
      <c r="DP24" s="15">
        <f t="shared" si="8"/>
        <v>0</v>
      </c>
      <c r="DQ24" s="15">
        <f t="shared" si="9"/>
        <v>0</v>
      </c>
      <c r="DR24" s="15">
        <f t="shared" si="10"/>
        <v>0</v>
      </c>
      <c r="DS24" s="15">
        <f t="shared" si="11"/>
        <v>0</v>
      </c>
      <c r="DT24" s="15">
        <f t="shared" si="12"/>
        <v>0</v>
      </c>
      <c r="DU24" s="15">
        <f t="shared" si="13"/>
        <v>0</v>
      </c>
      <c r="DV24" s="15">
        <f t="shared" si="14"/>
        <v>0</v>
      </c>
      <c r="DW24" s="15">
        <f t="shared" si="15"/>
        <v>1</v>
      </c>
      <c r="DX24" s="15">
        <f t="shared" si="16"/>
        <v>1</v>
      </c>
      <c r="DY24" s="15">
        <f t="shared" si="17"/>
        <v>2</v>
      </c>
      <c r="DZ24" s="15">
        <f t="shared" si="18"/>
        <v>0</v>
      </c>
      <c r="EA24" s="6"/>
    </row>
    <row r="25" spans="1:131" s="4" customFormat="1" ht="21" thickBot="1">
      <c r="A25" s="76" t="s">
        <v>103</v>
      </c>
      <c r="B25" s="27" t="s">
        <v>52</v>
      </c>
      <c r="C25" s="56" t="s">
        <v>45</v>
      </c>
      <c r="D25" s="14"/>
      <c r="E25" s="14"/>
      <c r="F25" s="14"/>
      <c r="G25" s="14"/>
      <c r="H25" s="14"/>
      <c r="I25" s="14"/>
      <c r="J25" s="14"/>
      <c r="K25" s="14" t="s">
        <v>3</v>
      </c>
      <c r="L25" s="14"/>
      <c r="M25" s="14"/>
      <c r="N25" s="14"/>
      <c r="O25" s="14" t="s">
        <v>10</v>
      </c>
      <c r="P25" s="14"/>
      <c r="Q25" s="14"/>
      <c r="R25" s="14"/>
      <c r="S25" s="14"/>
      <c r="T25" s="14"/>
      <c r="U25" s="14"/>
      <c r="V25" s="14" t="s">
        <v>4</v>
      </c>
      <c r="W25" s="14" t="s">
        <v>5</v>
      </c>
      <c r="X25" s="14"/>
      <c r="Y25" s="14"/>
      <c r="Z25" s="14"/>
      <c r="AA25" s="14" t="s">
        <v>3</v>
      </c>
      <c r="AB25" s="14" t="s">
        <v>1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 t="s">
        <v>3</v>
      </c>
      <c r="AU25" s="14" t="s">
        <v>1</v>
      </c>
      <c r="AV25" s="14"/>
      <c r="AW25" s="14"/>
      <c r="AX25" s="14"/>
      <c r="AY25" s="14"/>
      <c r="AZ25" s="14"/>
      <c r="BA25" s="14" t="s">
        <v>5</v>
      </c>
      <c r="BB25" s="14"/>
      <c r="BC25" s="14"/>
      <c r="BD25" s="14"/>
      <c r="BE25" s="14"/>
      <c r="BF25" s="14" t="s">
        <v>3</v>
      </c>
      <c r="BG25" s="14"/>
      <c r="BH25" s="14"/>
      <c r="BI25" s="14"/>
      <c r="BJ25" s="14"/>
      <c r="BK25" s="14" t="s">
        <v>7</v>
      </c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 t="s">
        <v>3</v>
      </c>
      <c r="BW25" s="14"/>
      <c r="BX25" s="14" t="s">
        <v>1</v>
      </c>
      <c r="BY25" s="14"/>
      <c r="BZ25" s="14"/>
      <c r="CA25" s="14" t="s">
        <v>5</v>
      </c>
      <c r="CB25" s="14" t="s">
        <v>52</v>
      </c>
      <c r="CC25" s="14"/>
      <c r="CD25" s="14"/>
      <c r="CE25" s="14"/>
      <c r="CF25" s="14"/>
      <c r="CG25" s="14"/>
      <c r="CH25" s="14"/>
      <c r="CI25" s="14"/>
      <c r="CJ25" s="14" t="s">
        <v>52</v>
      </c>
      <c r="CK25" s="14"/>
      <c r="CL25" s="14"/>
      <c r="CM25" s="14"/>
      <c r="CN25" s="14"/>
      <c r="CO25" s="14" t="s">
        <v>3</v>
      </c>
      <c r="CP25" s="14" t="s">
        <v>5</v>
      </c>
      <c r="CQ25" s="14"/>
      <c r="CR25" s="14" t="s">
        <v>50</v>
      </c>
      <c r="CS25" s="14"/>
      <c r="CT25" s="14"/>
      <c r="CU25" s="14"/>
      <c r="CV25" s="14" t="s">
        <v>10</v>
      </c>
      <c r="CW25" s="14"/>
      <c r="CX25" s="14" t="s">
        <v>50</v>
      </c>
      <c r="CY25" s="14"/>
      <c r="CZ25" s="14"/>
      <c r="DA25" s="14" t="s">
        <v>3</v>
      </c>
      <c r="DB25" s="14" t="s">
        <v>1</v>
      </c>
      <c r="DC25" s="14"/>
      <c r="DD25" s="14"/>
      <c r="DE25" s="14"/>
      <c r="DF25" s="14"/>
      <c r="DG25" s="14"/>
      <c r="DH25" s="15">
        <f t="shared" si="0"/>
        <v>7</v>
      </c>
      <c r="DI25" s="15">
        <f t="shared" si="1"/>
        <v>4</v>
      </c>
      <c r="DJ25" s="15">
        <f t="shared" si="2"/>
        <v>1</v>
      </c>
      <c r="DK25" s="15">
        <f t="shared" si="3"/>
        <v>4</v>
      </c>
      <c r="DL25" s="15">
        <f t="shared" si="4"/>
        <v>1</v>
      </c>
      <c r="DM25" s="15">
        <f t="shared" si="5"/>
        <v>0</v>
      </c>
      <c r="DN25" s="15">
        <f t="shared" si="6"/>
        <v>0</v>
      </c>
      <c r="DO25" s="15">
        <f t="shared" si="7"/>
        <v>0</v>
      </c>
      <c r="DP25" s="15">
        <f t="shared" si="8"/>
        <v>0</v>
      </c>
      <c r="DQ25" s="15">
        <f t="shared" si="9"/>
        <v>0</v>
      </c>
      <c r="DR25" s="15">
        <f t="shared" si="10"/>
        <v>0</v>
      </c>
      <c r="DS25" s="15">
        <f t="shared" si="11"/>
        <v>0</v>
      </c>
      <c r="DT25" s="15">
        <f t="shared" si="12"/>
        <v>0</v>
      </c>
      <c r="DU25" s="15">
        <f t="shared" si="13"/>
        <v>0</v>
      </c>
      <c r="DV25" s="15">
        <f t="shared" si="14"/>
        <v>0</v>
      </c>
      <c r="DW25" s="15">
        <f t="shared" si="15"/>
        <v>0</v>
      </c>
      <c r="DX25" s="15">
        <f t="shared" si="16"/>
        <v>2</v>
      </c>
      <c r="DY25" s="15">
        <f t="shared" si="17"/>
        <v>2</v>
      </c>
      <c r="DZ25" s="15">
        <f t="shared" si="18"/>
        <v>0</v>
      </c>
      <c r="EA25" s="3"/>
    </row>
    <row r="26" spans="1:131">
      <c r="A26" s="17"/>
      <c r="B26" s="28"/>
      <c r="C26" s="55" t="s">
        <v>46</v>
      </c>
      <c r="D26" s="14"/>
      <c r="E26" s="14"/>
      <c r="F26" s="14"/>
      <c r="G26" s="14"/>
      <c r="H26" s="14"/>
      <c r="I26" s="14"/>
      <c r="J26" s="14"/>
      <c r="K26" s="14" t="s">
        <v>3</v>
      </c>
      <c r="L26" s="14"/>
      <c r="M26" s="14"/>
      <c r="N26" s="14"/>
      <c r="O26" s="14" t="s">
        <v>10</v>
      </c>
      <c r="P26" s="14"/>
      <c r="Q26" s="14"/>
      <c r="R26" s="14"/>
      <c r="S26" s="14"/>
      <c r="T26" s="14"/>
      <c r="U26" s="14"/>
      <c r="V26" s="14" t="s">
        <v>4</v>
      </c>
      <c r="W26" s="14" t="s">
        <v>5</v>
      </c>
      <c r="X26" s="14"/>
      <c r="Y26" s="14"/>
      <c r="Z26" s="14"/>
      <c r="AA26" s="14" t="s">
        <v>3</v>
      </c>
      <c r="AB26" s="14" t="s">
        <v>1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 t="s">
        <v>3</v>
      </c>
      <c r="AU26" s="14" t="s">
        <v>1</v>
      </c>
      <c r="AV26" s="14"/>
      <c r="AW26" s="14"/>
      <c r="AX26" s="14"/>
      <c r="AY26" s="14"/>
      <c r="AZ26" s="14"/>
      <c r="BA26" s="14" t="s">
        <v>5</v>
      </c>
      <c r="BB26" s="14"/>
      <c r="BC26" s="14"/>
      <c r="BD26" s="14"/>
      <c r="BE26" s="14"/>
      <c r="BF26" s="14" t="s">
        <v>3</v>
      </c>
      <c r="BG26" s="14"/>
      <c r="BH26" s="14"/>
      <c r="BI26" s="14"/>
      <c r="BJ26" s="14"/>
      <c r="BK26" s="14" t="s">
        <v>7</v>
      </c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 t="s">
        <v>3</v>
      </c>
      <c r="BW26" s="14"/>
      <c r="BX26" s="14" t="s">
        <v>1</v>
      </c>
      <c r="BY26" s="14"/>
      <c r="BZ26" s="14"/>
      <c r="CA26" s="14" t="s">
        <v>5</v>
      </c>
      <c r="CB26" s="14" t="s">
        <v>52</v>
      </c>
      <c r="CC26" s="14"/>
      <c r="CD26" s="14"/>
      <c r="CE26" s="14"/>
      <c r="CF26" s="14"/>
      <c r="CG26" s="14"/>
      <c r="CH26" s="14"/>
      <c r="CI26" s="14"/>
      <c r="CJ26" s="14" t="s">
        <v>52</v>
      </c>
      <c r="CK26" s="14"/>
      <c r="CL26" s="14"/>
      <c r="CM26" s="14"/>
      <c r="CN26" s="14"/>
      <c r="CO26" s="14" t="s">
        <v>3</v>
      </c>
      <c r="CP26" s="14" t="s">
        <v>5</v>
      </c>
      <c r="CQ26" s="14"/>
      <c r="CR26" s="14" t="s">
        <v>50</v>
      </c>
      <c r="CS26" s="14"/>
      <c r="CT26" s="14"/>
      <c r="CU26" s="14"/>
      <c r="CV26" s="14" t="s">
        <v>10</v>
      </c>
      <c r="CW26" s="14"/>
      <c r="CX26" s="14" t="s">
        <v>50</v>
      </c>
      <c r="CY26" s="14"/>
      <c r="CZ26" s="14"/>
      <c r="DA26" s="14" t="s">
        <v>3</v>
      </c>
      <c r="DB26" s="14" t="s">
        <v>1</v>
      </c>
      <c r="DC26" s="14"/>
      <c r="DD26" s="14"/>
      <c r="DE26" s="14"/>
      <c r="DF26" s="14"/>
      <c r="DG26" s="14"/>
      <c r="DH26" s="15">
        <f t="shared" si="0"/>
        <v>7</v>
      </c>
      <c r="DI26" s="15">
        <f t="shared" si="1"/>
        <v>4</v>
      </c>
      <c r="DJ26" s="15">
        <f t="shared" si="2"/>
        <v>1</v>
      </c>
      <c r="DK26" s="15">
        <f t="shared" si="3"/>
        <v>4</v>
      </c>
      <c r="DL26" s="15">
        <f t="shared" si="4"/>
        <v>1</v>
      </c>
      <c r="DM26" s="15">
        <f t="shared" si="5"/>
        <v>0</v>
      </c>
      <c r="DN26" s="15">
        <f t="shared" si="6"/>
        <v>0</v>
      </c>
      <c r="DO26" s="15">
        <f t="shared" si="7"/>
        <v>0</v>
      </c>
      <c r="DP26" s="15">
        <f t="shared" si="8"/>
        <v>0</v>
      </c>
      <c r="DQ26" s="15">
        <f t="shared" si="9"/>
        <v>0</v>
      </c>
      <c r="DR26" s="15">
        <f t="shared" si="10"/>
        <v>0</v>
      </c>
      <c r="DS26" s="15">
        <f t="shared" si="11"/>
        <v>0</v>
      </c>
      <c r="DT26" s="15">
        <f t="shared" si="12"/>
        <v>0</v>
      </c>
      <c r="DU26" s="15">
        <f t="shared" si="13"/>
        <v>0</v>
      </c>
      <c r="DV26" s="15">
        <f t="shared" si="14"/>
        <v>0</v>
      </c>
      <c r="DW26" s="15">
        <f t="shared" si="15"/>
        <v>0</v>
      </c>
      <c r="DX26" s="15">
        <f t="shared" si="16"/>
        <v>2</v>
      </c>
      <c r="DY26" s="15">
        <f t="shared" si="17"/>
        <v>2</v>
      </c>
      <c r="DZ26" s="15">
        <f t="shared" si="18"/>
        <v>0</v>
      </c>
      <c r="EA26" s="5"/>
    </row>
    <row r="27" spans="1:131">
      <c r="A27" s="14"/>
      <c r="B27" s="26"/>
      <c r="C27" s="55" t="s">
        <v>47</v>
      </c>
      <c r="D27" s="14"/>
      <c r="E27" s="14"/>
      <c r="F27" s="14"/>
      <c r="G27" s="14"/>
      <c r="H27" s="14"/>
      <c r="I27" s="14"/>
      <c r="J27" s="14"/>
      <c r="K27" s="14" t="s">
        <v>3</v>
      </c>
      <c r="L27" s="14"/>
      <c r="M27" s="14"/>
      <c r="N27" s="14"/>
      <c r="O27" s="14" t="s">
        <v>10</v>
      </c>
      <c r="P27" s="14"/>
      <c r="Q27" s="14"/>
      <c r="R27" s="14"/>
      <c r="S27" s="14"/>
      <c r="T27" s="14"/>
      <c r="U27" s="14"/>
      <c r="V27" s="14" t="s">
        <v>4</v>
      </c>
      <c r="W27" s="14" t="s">
        <v>5</v>
      </c>
      <c r="X27" s="14"/>
      <c r="Y27" s="14"/>
      <c r="Z27" s="14"/>
      <c r="AA27" s="14" t="s">
        <v>3</v>
      </c>
      <c r="AB27" s="14" t="s">
        <v>1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 t="s">
        <v>3</v>
      </c>
      <c r="AU27" s="14" t="s">
        <v>1</v>
      </c>
      <c r="AV27" s="14"/>
      <c r="AW27" s="14"/>
      <c r="AX27" s="14"/>
      <c r="AY27" s="14"/>
      <c r="AZ27" s="14"/>
      <c r="BA27" s="14" t="s">
        <v>5</v>
      </c>
      <c r="BB27" s="14"/>
      <c r="BC27" s="14"/>
      <c r="BD27" s="14"/>
      <c r="BE27" s="14"/>
      <c r="BF27" s="14" t="s">
        <v>3</v>
      </c>
      <c r="BG27" s="14"/>
      <c r="BH27" s="14"/>
      <c r="BI27" s="14"/>
      <c r="BJ27" s="14"/>
      <c r="BK27" s="14" t="s">
        <v>7</v>
      </c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 t="s">
        <v>3</v>
      </c>
      <c r="BW27" s="14"/>
      <c r="BX27" s="14" t="s">
        <v>1</v>
      </c>
      <c r="BY27" s="14"/>
      <c r="BZ27" s="14"/>
      <c r="CA27" s="14" t="s">
        <v>5</v>
      </c>
      <c r="CB27" s="14" t="s">
        <v>52</v>
      </c>
      <c r="CC27" s="14"/>
      <c r="CD27" s="14"/>
      <c r="CE27" s="14"/>
      <c r="CF27" s="14"/>
      <c r="CG27" s="14"/>
      <c r="CH27" s="14"/>
      <c r="CI27" s="14"/>
      <c r="CJ27" s="14" t="s">
        <v>52</v>
      </c>
      <c r="CK27" s="14"/>
      <c r="CL27" s="14"/>
      <c r="CM27" s="14"/>
      <c r="CN27" s="14"/>
      <c r="CO27" s="14" t="s">
        <v>3</v>
      </c>
      <c r="CP27" s="14" t="s">
        <v>5</v>
      </c>
      <c r="CQ27" s="14"/>
      <c r="CR27" s="14" t="s">
        <v>50</v>
      </c>
      <c r="CS27" s="14"/>
      <c r="CT27" s="14"/>
      <c r="CU27" s="14"/>
      <c r="CV27" s="14" t="s">
        <v>10</v>
      </c>
      <c r="CW27" s="14"/>
      <c r="CX27" s="14" t="s">
        <v>50</v>
      </c>
      <c r="CY27" s="14"/>
      <c r="CZ27" s="14"/>
      <c r="DA27" s="14" t="s">
        <v>3</v>
      </c>
      <c r="DB27" s="14" t="s">
        <v>1</v>
      </c>
      <c r="DC27" s="14"/>
      <c r="DD27" s="14"/>
      <c r="DE27" s="14"/>
      <c r="DF27" s="14"/>
      <c r="DG27" s="14"/>
      <c r="DH27" s="15">
        <f t="shared" si="0"/>
        <v>7</v>
      </c>
      <c r="DI27" s="15">
        <f t="shared" si="1"/>
        <v>4</v>
      </c>
      <c r="DJ27" s="15">
        <f t="shared" si="2"/>
        <v>1</v>
      </c>
      <c r="DK27" s="15">
        <f t="shared" si="3"/>
        <v>4</v>
      </c>
      <c r="DL27" s="15">
        <f t="shared" si="4"/>
        <v>1</v>
      </c>
      <c r="DM27" s="15">
        <f t="shared" si="5"/>
        <v>0</v>
      </c>
      <c r="DN27" s="15">
        <f t="shared" si="6"/>
        <v>0</v>
      </c>
      <c r="DO27" s="15">
        <f t="shared" si="7"/>
        <v>0</v>
      </c>
      <c r="DP27" s="15">
        <f t="shared" si="8"/>
        <v>0</v>
      </c>
      <c r="DQ27" s="15">
        <f t="shared" si="9"/>
        <v>0</v>
      </c>
      <c r="DR27" s="15">
        <f t="shared" si="10"/>
        <v>0</v>
      </c>
      <c r="DS27" s="15">
        <f t="shared" si="11"/>
        <v>0</v>
      </c>
      <c r="DT27" s="15">
        <f t="shared" si="12"/>
        <v>0</v>
      </c>
      <c r="DU27" s="15">
        <f t="shared" si="13"/>
        <v>0</v>
      </c>
      <c r="DV27" s="15">
        <f t="shared" si="14"/>
        <v>0</v>
      </c>
      <c r="DW27" s="15">
        <f t="shared" si="15"/>
        <v>0</v>
      </c>
      <c r="DX27" s="15">
        <f t="shared" si="16"/>
        <v>2</v>
      </c>
      <c r="DY27" s="15">
        <f t="shared" si="17"/>
        <v>2</v>
      </c>
      <c r="DZ27" s="15">
        <f t="shared" si="18"/>
        <v>0</v>
      </c>
      <c r="EA27" s="5"/>
    </row>
    <row r="28" spans="1:131">
      <c r="A28" s="8"/>
      <c r="B28" s="29"/>
      <c r="C28" s="57" t="s">
        <v>49</v>
      </c>
      <c r="D28" s="14"/>
      <c r="E28" s="14"/>
      <c r="F28" s="14"/>
      <c r="G28" s="14"/>
      <c r="H28" s="14"/>
      <c r="I28" s="14"/>
      <c r="J28" s="14"/>
      <c r="K28" s="14" t="s">
        <v>3</v>
      </c>
      <c r="L28" s="14"/>
      <c r="M28" s="14"/>
      <c r="N28" s="14"/>
      <c r="O28" s="14" t="s">
        <v>10</v>
      </c>
      <c r="P28" s="14"/>
      <c r="Q28" s="14"/>
      <c r="R28" s="14"/>
      <c r="S28" s="14"/>
      <c r="T28" s="14"/>
      <c r="U28" s="14"/>
      <c r="V28" s="14" t="s">
        <v>4</v>
      </c>
      <c r="W28" s="14" t="s">
        <v>5</v>
      </c>
      <c r="X28" s="14"/>
      <c r="Y28" s="14"/>
      <c r="Z28" s="14"/>
      <c r="AA28" s="14" t="s">
        <v>3</v>
      </c>
      <c r="AB28" s="14" t="s">
        <v>1</v>
      </c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 t="s">
        <v>3</v>
      </c>
      <c r="AU28" s="14" t="s">
        <v>1</v>
      </c>
      <c r="AV28" s="14"/>
      <c r="AW28" s="14"/>
      <c r="AX28" s="14"/>
      <c r="AY28" s="14"/>
      <c r="AZ28" s="14"/>
      <c r="BA28" s="14" t="s">
        <v>5</v>
      </c>
      <c r="BB28" s="14"/>
      <c r="BC28" s="14"/>
      <c r="BD28" s="14"/>
      <c r="BE28" s="14"/>
      <c r="BF28" s="14" t="s">
        <v>3</v>
      </c>
      <c r="BG28" s="14"/>
      <c r="BH28" s="14"/>
      <c r="BI28" s="14"/>
      <c r="BJ28" s="14"/>
      <c r="BK28" s="14" t="s">
        <v>7</v>
      </c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 t="s">
        <v>3</v>
      </c>
      <c r="BW28" s="14"/>
      <c r="BX28" s="14" t="s">
        <v>1</v>
      </c>
      <c r="BY28" s="14"/>
      <c r="BZ28" s="14"/>
      <c r="CA28" s="14" t="s">
        <v>5</v>
      </c>
      <c r="CB28" s="14" t="s">
        <v>52</v>
      </c>
      <c r="CC28" s="14"/>
      <c r="CD28" s="14"/>
      <c r="CE28" s="14"/>
      <c r="CF28" s="14"/>
      <c r="CG28" s="14"/>
      <c r="CH28" s="14"/>
      <c r="CI28" s="14"/>
      <c r="CJ28" s="14" t="s">
        <v>52</v>
      </c>
      <c r="CK28" s="14"/>
      <c r="CL28" s="14"/>
      <c r="CM28" s="14"/>
      <c r="CN28" s="14"/>
      <c r="CO28" s="14" t="s">
        <v>3</v>
      </c>
      <c r="CP28" s="14" t="s">
        <v>5</v>
      </c>
      <c r="CQ28" s="14"/>
      <c r="CR28" s="14" t="s">
        <v>50</v>
      </c>
      <c r="CS28" s="14"/>
      <c r="CT28" s="14"/>
      <c r="CU28" s="14"/>
      <c r="CV28" s="14" t="s">
        <v>10</v>
      </c>
      <c r="CW28" s="14"/>
      <c r="CX28" s="14" t="s">
        <v>50</v>
      </c>
      <c r="CY28" s="14"/>
      <c r="CZ28" s="14"/>
      <c r="DA28" s="14" t="s">
        <v>3</v>
      </c>
      <c r="DB28" s="14" t="s">
        <v>1</v>
      </c>
      <c r="DC28" s="14"/>
      <c r="DD28" s="14"/>
      <c r="DE28" s="14"/>
      <c r="DF28" s="14"/>
      <c r="DG28" s="14"/>
      <c r="DH28" s="15">
        <f t="shared" si="0"/>
        <v>7</v>
      </c>
      <c r="DI28" s="15">
        <f t="shared" si="1"/>
        <v>4</v>
      </c>
      <c r="DJ28" s="15">
        <f t="shared" si="2"/>
        <v>1</v>
      </c>
      <c r="DK28" s="15">
        <f t="shared" si="3"/>
        <v>4</v>
      </c>
      <c r="DL28" s="15">
        <f t="shared" si="4"/>
        <v>1</v>
      </c>
      <c r="DM28" s="15">
        <f t="shared" si="5"/>
        <v>0</v>
      </c>
      <c r="DN28" s="15">
        <f t="shared" si="6"/>
        <v>0</v>
      </c>
      <c r="DO28" s="15">
        <f t="shared" si="7"/>
        <v>0</v>
      </c>
      <c r="DP28" s="15">
        <f t="shared" si="8"/>
        <v>0</v>
      </c>
      <c r="DQ28" s="15">
        <f t="shared" si="9"/>
        <v>0</v>
      </c>
      <c r="DR28" s="15">
        <f t="shared" si="10"/>
        <v>0</v>
      </c>
      <c r="DS28" s="15">
        <f t="shared" si="11"/>
        <v>0</v>
      </c>
      <c r="DT28" s="15">
        <f t="shared" si="12"/>
        <v>0</v>
      </c>
      <c r="DU28" s="15">
        <f t="shared" si="13"/>
        <v>0</v>
      </c>
      <c r="DV28" s="15">
        <f t="shared" si="14"/>
        <v>0</v>
      </c>
      <c r="DW28" s="15">
        <f t="shared" si="15"/>
        <v>0</v>
      </c>
      <c r="DX28" s="15">
        <f t="shared" si="16"/>
        <v>2</v>
      </c>
      <c r="DY28" s="15">
        <f t="shared" si="17"/>
        <v>2</v>
      </c>
      <c r="DZ28" s="15">
        <f t="shared" si="18"/>
        <v>0</v>
      </c>
      <c r="EA28" s="5"/>
    </row>
    <row r="29" spans="1:131">
      <c r="A29" s="8"/>
      <c r="B29" s="29"/>
      <c r="C29" s="55" t="s">
        <v>51</v>
      </c>
      <c r="D29" s="14"/>
      <c r="E29" s="14"/>
      <c r="F29" s="14"/>
      <c r="G29" s="14"/>
      <c r="H29" s="14"/>
      <c r="I29" s="14"/>
      <c r="J29" s="14"/>
      <c r="K29" s="14" t="s">
        <v>3</v>
      </c>
      <c r="L29" s="14"/>
      <c r="M29" s="14"/>
      <c r="N29" s="14"/>
      <c r="O29" s="14" t="s">
        <v>10</v>
      </c>
      <c r="P29" s="14"/>
      <c r="Q29" s="14"/>
      <c r="R29" s="14"/>
      <c r="S29" s="14"/>
      <c r="T29" s="14"/>
      <c r="U29" s="14"/>
      <c r="V29" s="14" t="s">
        <v>4</v>
      </c>
      <c r="W29" s="14" t="s">
        <v>5</v>
      </c>
      <c r="X29" s="14"/>
      <c r="Y29" s="14"/>
      <c r="Z29" s="14"/>
      <c r="AA29" s="14" t="s">
        <v>3</v>
      </c>
      <c r="AB29" s="14" t="s">
        <v>1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 t="s">
        <v>3</v>
      </c>
      <c r="AU29" s="14" t="s">
        <v>1</v>
      </c>
      <c r="AV29" s="14"/>
      <c r="AW29" s="14"/>
      <c r="AX29" s="14"/>
      <c r="AY29" s="14"/>
      <c r="AZ29" s="14"/>
      <c r="BA29" s="14" t="s">
        <v>5</v>
      </c>
      <c r="BB29" s="14"/>
      <c r="BC29" s="14"/>
      <c r="BD29" s="14"/>
      <c r="BE29" s="14"/>
      <c r="BF29" s="14" t="s">
        <v>3</v>
      </c>
      <c r="BG29" s="14"/>
      <c r="BH29" s="14"/>
      <c r="BI29" s="14"/>
      <c r="BJ29" s="14"/>
      <c r="BK29" s="14" t="s">
        <v>7</v>
      </c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 t="s">
        <v>3</v>
      </c>
      <c r="BW29" s="14"/>
      <c r="BX29" s="14" t="s">
        <v>1</v>
      </c>
      <c r="BY29" s="14"/>
      <c r="BZ29" s="14"/>
      <c r="CA29" s="14" t="s">
        <v>5</v>
      </c>
      <c r="CB29" s="14" t="s">
        <v>52</v>
      </c>
      <c r="CC29" s="14"/>
      <c r="CD29" s="14"/>
      <c r="CE29" s="14"/>
      <c r="CF29" s="14"/>
      <c r="CG29" s="14"/>
      <c r="CH29" s="14"/>
      <c r="CI29" s="14"/>
      <c r="CJ29" s="14" t="s">
        <v>52</v>
      </c>
      <c r="CK29" s="14"/>
      <c r="CL29" s="14"/>
      <c r="CM29" s="14"/>
      <c r="CN29" s="14"/>
      <c r="CO29" s="14" t="s">
        <v>3</v>
      </c>
      <c r="CP29" s="14" t="s">
        <v>5</v>
      </c>
      <c r="CQ29" s="14"/>
      <c r="CR29" s="14" t="s">
        <v>50</v>
      </c>
      <c r="CS29" s="14"/>
      <c r="CT29" s="14"/>
      <c r="CU29" s="14"/>
      <c r="CV29" s="14" t="s">
        <v>10</v>
      </c>
      <c r="CW29" s="14"/>
      <c r="CX29" s="14" t="s">
        <v>50</v>
      </c>
      <c r="CY29" s="14"/>
      <c r="CZ29" s="14"/>
      <c r="DA29" s="14" t="s">
        <v>3</v>
      </c>
      <c r="DB29" s="14" t="s">
        <v>1</v>
      </c>
      <c r="DC29" s="14"/>
      <c r="DD29" s="14"/>
      <c r="DE29" s="14"/>
      <c r="DF29" s="14"/>
      <c r="DG29" s="14"/>
      <c r="DH29" s="15">
        <f t="shared" si="0"/>
        <v>7</v>
      </c>
      <c r="DI29" s="15">
        <f t="shared" si="1"/>
        <v>4</v>
      </c>
      <c r="DJ29" s="15">
        <f t="shared" si="2"/>
        <v>1</v>
      </c>
      <c r="DK29" s="15">
        <f t="shared" si="3"/>
        <v>4</v>
      </c>
      <c r="DL29" s="15">
        <f t="shared" si="4"/>
        <v>1</v>
      </c>
      <c r="DM29" s="15">
        <f t="shared" si="5"/>
        <v>0</v>
      </c>
      <c r="DN29" s="15">
        <f t="shared" si="6"/>
        <v>0</v>
      </c>
      <c r="DO29" s="15">
        <f t="shared" si="7"/>
        <v>0</v>
      </c>
      <c r="DP29" s="15">
        <f t="shared" si="8"/>
        <v>0</v>
      </c>
      <c r="DQ29" s="15">
        <f t="shared" si="9"/>
        <v>0</v>
      </c>
      <c r="DR29" s="15">
        <f t="shared" si="10"/>
        <v>0</v>
      </c>
      <c r="DS29" s="15">
        <f t="shared" si="11"/>
        <v>0</v>
      </c>
      <c r="DT29" s="15">
        <f t="shared" si="12"/>
        <v>0</v>
      </c>
      <c r="DU29" s="15">
        <f t="shared" si="13"/>
        <v>0</v>
      </c>
      <c r="DV29" s="15">
        <f t="shared" si="14"/>
        <v>0</v>
      </c>
      <c r="DW29" s="15">
        <f t="shared" si="15"/>
        <v>0</v>
      </c>
      <c r="DX29" s="15">
        <f t="shared" si="16"/>
        <v>2</v>
      </c>
      <c r="DY29" s="15">
        <f t="shared" si="17"/>
        <v>2</v>
      </c>
      <c r="DZ29" s="15">
        <f t="shared" si="18"/>
        <v>0</v>
      </c>
      <c r="EA29" s="5"/>
    </row>
    <row r="30" spans="1:131">
      <c r="A30" s="8"/>
      <c r="B30" s="29"/>
      <c r="C30" s="55" t="s">
        <v>53</v>
      </c>
      <c r="D30" s="14"/>
      <c r="E30" s="14" t="s">
        <v>1</v>
      </c>
      <c r="F30" s="14"/>
      <c r="G30" s="14" t="s">
        <v>3</v>
      </c>
      <c r="H30" s="14"/>
      <c r="I30" s="14"/>
      <c r="J30" s="14"/>
      <c r="K30" s="14"/>
      <c r="L30" s="14"/>
      <c r="M30" s="14"/>
      <c r="N30" s="14"/>
      <c r="O30" s="14"/>
      <c r="P30" s="14" t="s">
        <v>8</v>
      </c>
      <c r="Q30" s="14"/>
      <c r="R30" s="14"/>
      <c r="S30" s="14"/>
      <c r="T30" s="14"/>
      <c r="U30" s="14"/>
      <c r="V30" s="14"/>
      <c r="W30" s="14" t="s">
        <v>4</v>
      </c>
      <c r="X30" s="14"/>
      <c r="Y30" s="14"/>
      <c r="Z30" s="14" t="s">
        <v>5</v>
      </c>
      <c r="AA30" s="14" t="s">
        <v>1</v>
      </c>
      <c r="AB30" s="14" t="s">
        <v>3</v>
      </c>
      <c r="AC30" s="14"/>
      <c r="AD30" s="14"/>
      <c r="AE30" s="14"/>
      <c r="AF30" s="14"/>
      <c r="AG30" s="14" t="s">
        <v>10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 t="s">
        <v>3</v>
      </c>
      <c r="AT30" s="14"/>
      <c r="AU30" s="14" t="s">
        <v>1</v>
      </c>
      <c r="AV30" s="14"/>
      <c r="AW30" s="14"/>
      <c r="AX30" s="14"/>
      <c r="AY30" s="14"/>
      <c r="AZ30" s="14" t="s">
        <v>5</v>
      </c>
      <c r="BA30" s="14"/>
      <c r="BB30" s="14"/>
      <c r="BC30" s="14"/>
      <c r="BD30" s="14"/>
      <c r="BE30" s="14"/>
      <c r="BF30" s="14"/>
      <c r="BG30" s="14" t="s">
        <v>3</v>
      </c>
      <c r="BH30" s="14"/>
      <c r="BI30" s="14"/>
      <c r="BJ30" s="14"/>
      <c r="BK30" s="14"/>
      <c r="BL30" s="14"/>
      <c r="BM30" s="14"/>
      <c r="BN30" s="14"/>
      <c r="BO30" s="14"/>
      <c r="BP30" s="14" t="s">
        <v>10</v>
      </c>
      <c r="BQ30" s="14"/>
      <c r="BR30" s="14"/>
      <c r="BS30" s="14"/>
      <c r="BT30" s="14"/>
      <c r="BU30" s="14"/>
      <c r="BV30" s="14"/>
      <c r="BW30" s="14"/>
      <c r="BX30" s="14" t="s">
        <v>5</v>
      </c>
      <c r="BY30" s="14"/>
      <c r="BZ30" s="14"/>
      <c r="CA30" s="14" t="s">
        <v>3</v>
      </c>
      <c r="CB30" s="14"/>
      <c r="CC30" s="14"/>
      <c r="CD30" s="14"/>
      <c r="CE30" s="14"/>
      <c r="CF30" s="14"/>
      <c r="CG30" s="14"/>
      <c r="CH30" s="14" t="s">
        <v>50</v>
      </c>
      <c r="CI30" s="14"/>
      <c r="CJ30" s="14"/>
      <c r="CK30" s="14"/>
      <c r="CL30" s="14"/>
      <c r="CM30" s="14"/>
      <c r="CN30" s="14" t="s">
        <v>50</v>
      </c>
      <c r="CO30" s="14" t="s">
        <v>5</v>
      </c>
      <c r="CP30" s="14"/>
      <c r="CQ30" s="14"/>
      <c r="CR30" s="14"/>
      <c r="CS30" s="14" t="s">
        <v>52</v>
      </c>
      <c r="CT30" s="14"/>
      <c r="CU30" s="14"/>
      <c r="CV30" s="14" t="s">
        <v>52</v>
      </c>
      <c r="CW30" s="14"/>
      <c r="CX30" s="14" t="s">
        <v>1</v>
      </c>
      <c r="CY30" s="14"/>
      <c r="CZ30" s="14"/>
      <c r="DA30" s="14"/>
      <c r="DB30" s="14"/>
      <c r="DC30" s="14"/>
      <c r="DD30" s="14"/>
      <c r="DE30" s="14" t="s">
        <v>3</v>
      </c>
      <c r="DF30" s="14"/>
      <c r="DG30" s="14"/>
      <c r="DH30" s="15">
        <f t="shared" si="0"/>
        <v>6</v>
      </c>
      <c r="DI30" s="15">
        <f t="shared" si="1"/>
        <v>4</v>
      </c>
      <c r="DJ30" s="15">
        <f t="shared" si="2"/>
        <v>1</v>
      </c>
      <c r="DK30" s="15">
        <f t="shared" si="3"/>
        <v>4</v>
      </c>
      <c r="DL30" s="15">
        <f t="shared" si="4"/>
        <v>0</v>
      </c>
      <c r="DM30" s="15">
        <f t="shared" si="5"/>
        <v>1</v>
      </c>
      <c r="DN30" s="15">
        <f t="shared" si="6"/>
        <v>0</v>
      </c>
      <c r="DO30" s="15">
        <f t="shared" si="7"/>
        <v>0</v>
      </c>
      <c r="DP30" s="15">
        <f t="shared" si="8"/>
        <v>0</v>
      </c>
      <c r="DQ30" s="15">
        <f t="shared" si="9"/>
        <v>0</v>
      </c>
      <c r="DR30" s="15">
        <f t="shared" si="10"/>
        <v>0</v>
      </c>
      <c r="DS30" s="15">
        <f t="shared" si="11"/>
        <v>0</v>
      </c>
      <c r="DT30" s="15">
        <f t="shared" si="12"/>
        <v>0</v>
      </c>
      <c r="DU30" s="15">
        <f t="shared" si="13"/>
        <v>0</v>
      </c>
      <c r="DV30" s="15">
        <f t="shared" si="14"/>
        <v>0</v>
      </c>
      <c r="DW30" s="15">
        <f t="shared" si="15"/>
        <v>0</v>
      </c>
      <c r="DX30" s="15">
        <f t="shared" si="16"/>
        <v>2</v>
      </c>
      <c r="DY30" s="15">
        <f t="shared" si="17"/>
        <v>2</v>
      </c>
      <c r="DZ30" s="15">
        <f t="shared" si="18"/>
        <v>0</v>
      </c>
      <c r="EA30" s="5"/>
    </row>
    <row r="31" spans="1:131">
      <c r="A31" s="8"/>
      <c r="B31" s="29"/>
      <c r="C31" s="55" t="s">
        <v>54</v>
      </c>
      <c r="D31" s="14"/>
      <c r="E31" s="14" t="s">
        <v>1</v>
      </c>
      <c r="F31" s="14"/>
      <c r="G31" s="14" t="s">
        <v>3</v>
      </c>
      <c r="H31" s="14"/>
      <c r="I31" s="14"/>
      <c r="J31" s="14"/>
      <c r="K31" s="14"/>
      <c r="L31" s="14"/>
      <c r="M31" s="14"/>
      <c r="N31" s="14"/>
      <c r="O31" s="14"/>
      <c r="P31" s="14" t="s">
        <v>8</v>
      </c>
      <c r="Q31" s="14"/>
      <c r="R31" s="14"/>
      <c r="S31" s="14"/>
      <c r="T31" s="14"/>
      <c r="U31" s="14"/>
      <c r="V31" s="14"/>
      <c r="W31" s="14" t="s">
        <v>4</v>
      </c>
      <c r="X31" s="14"/>
      <c r="Y31" s="14"/>
      <c r="Z31" s="14" t="s">
        <v>5</v>
      </c>
      <c r="AA31" s="14" t="s">
        <v>1</v>
      </c>
      <c r="AB31" s="14" t="s">
        <v>3</v>
      </c>
      <c r="AC31" s="14"/>
      <c r="AD31" s="14"/>
      <c r="AE31" s="14"/>
      <c r="AF31" s="14"/>
      <c r="AG31" s="14" t="s">
        <v>10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 t="s">
        <v>3</v>
      </c>
      <c r="AT31" s="14"/>
      <c r="AU31" s="14" t="s">
        <v>1</v>
      </c>
      <c r="AV31" s="14"/>
      <c r="AW31" s="14"/>
      <c r="AX31" s="14"/>
      <c r="AY31" s="14"/>
      <c r="AZ31" s="14" t="s">
        <v>5</v>
      </c>
      <c r="BA31" s="14"/>
      <c r="BB31" s="14"/>
      <c r="BC31" s="14"/>
      <c r="BD31" s="14"/>
      <c r="BE31" s="14"/>
      <c r="BF31" s="14"/>
      <c r="BG31" s="14" t="s">
        <v>3</v>
      </c>
      <c r="BH31" s="14"/>
      <c r="BI31" s="14"/>
      <c r="BJ31" s="14"/>
      <c r="BK31" s="14"/>
      <c r="BL31" s="14"/>
      <c r="BM31" s="14"/>
      <c r="BN31" s="14"/>
      <c r="BO31" s="14"/>
      <c r="BP31" s="14" t="s">
        <v>10</v>
      </c>
      <c r="BQ31" s="14"/>
      <c r="BR31" s="14"/>
      <c r="BS31" s="14"/>
      <c r="BT31" s="14"/>
      <c r="BU31" s="14"/>
      <c r="BV31" s="14"/>
      <c r="BW31" s="14"/>
      <c r="BX31" s="14" t="s">
        <v>5</v>
      </c>
      <c r="BY31" s="14"/>
      <c r="BZ31" s="14"/>
      <c r="CA31" s="14" t="s">
        <v>3</v>
      </c>
      <c r="CB31" s="14"/>
      <c r="CC31" s="14"/>
      <c r="CD31" s="14"/>
      <c r="CE31" s="14"/>
      <c r="CF31" s="14"/>
      <c r="CG31" s="14"/>
      <c r="CH31" s="14" t="s">
        <v>50</v>
      </c>
      <c r="CI31" s="14"/>
      <c r="CJ31" s="14"/>
      <c r="CK31" s="14"/>
      <c r="CL31" s="14"/>
      <c r="CM31" s="14"/>
      <c r="CN31" s="14" t="s">
        <v>50</v>
      </c>
      <c r="CO31" s="14" t="s">
        <v>5</v>
      </c>
      <c r="CP31" s="14"/>
      <c r="CQ31" s="14"/>
      <c r="CR31" s="14"/>
      <c r="CS31" s="14" t="s">
        <v>52</v>
      </c>
      <c r="CT31" s="14"/>
      <c r="CU31" s="14"/>
      <c r="CV31" s="14" t="s">
        <v>52</v>
      </c>
      <c r="CW31" s="14"/>
      <c r="CX31" s="14" t="s">
        <v>1</v>
      </c>
      <c r="CY31" s="14"/>
      <c r="CZ31" s="14"/>
      <c r="DA31" s="14"/>
      <c r="DB31" s="14"/>
      <c r="DC31" s="14"/>
      <c r="DD31" s="14"/>
      <c r="DE31" s="14" t="s">
        <v>3</v>
      </c>
      <c r="DF31" s="14"/>
      <c r="DG31" s="14"/>
      <c r="DH31" s="15">
        <f t="shared" si="0"/>
        <v>6</v>
      </c>
      <c r="DI31" s="15">
        <f t="shared" si="1"/>
        <v>4</v>
      </c>
      <c r="DJ31" s="15">
        <f t="shared" si="2"/>
        <v>1</v>
      </c>
      <c r="DK31" s="15">
        <f t="shared" si="3"/>
        <v>4</v>
      </c>
      <c r="DL31" s="15">
        <f t="shared" si="4"/>
        <v>0</v>
      </c>
      <c r="DM31" s="15">
        <f t="shared" si="5"/>
        <v>1</v>
      </c>
      <c r="DN31" s="15">
        <f t="shared" si="6"/>
        <v>0</v>
      </c>
      <c r="DO31" s="15">
        <f t="shared" si="7"/>
        <v>0</v>
      </c>
      <c r="DP31" s="15">
        <f t="shared" si="8"/>
        <v>0</v>
      </c>
      <c r="DQ31" s="15">
        <f t="shared" si="9"/>
        <v>0</v>
      </c>
      <c r="DR31" s="15">
        <f t="shared" si="10"/>
        <v>0</v>
      </c>
      <c r="DS31" s="15">
        <f t="shared" si="11"/>
        <v>0</v>
      </c>
      <c r="DT31" s="15">
        <f t="shared" si="12"/>
        <v>0</v>
      </c>
      <c r="DU31" s="15">
        <f t="shared" si="13"/>
        <v>0</v>
      </c>
      <c r="DV31" s="15">
        <f t="shared" si="14"/>
        <v>0</v>
      </c>
      <c r="DW31" s="15">
        <f t="shared" si="15"/>
        <v>0</v>
      </c>
      <c r="DX31" s="15">
        <f t="shared" si="16"/>
        <v>2</v>
      </c>
      <c r="DY31" s="15">
        <f t="shared" si="17"/>
        <v>2</v>
      </c>
      <c r="DZ31" s="15">
        <f t="shared" si="18"/>
        <v>0</v>
      </c>
      <c r="EA31" s="5"/>
    </row>
    <row r="32" spans="1:131">
      <c r="A32" s="8"/>
      <c r="B32" s="29"/>
      <c r="C32" s="55" t="s">
        <v>55</v>
      </c>
      <c r="D32" s="14"/>
      <c r="E32" s="14" t="s">
        <v>1</v>
      </c>
      <c r="F32" s="14"/>
      <c r="G32" s="14" t="s">
        <v>3</v>
      </c>
      <c r="H32" s="14"/>
      <c r="I32" s="14"/>
      <c r="J32" s="14"/>
      <c r="K32" s="14"/>
      <c r="L32" s="14"/>
      <c r="M32" s="14"/>
      <c r="N32" s="14"/>
      <c r="O32" s="14"/>
      <c r="P32" s="14" t="s">
        <v>8</v>
      </c>
      <c r="Q32" s="14"/>
      <c r="R32" s="14"/>
      <c r="S32" s="14"/>
      <c r="T32" s="14"/>
      <c r="U32" s="14"/>
      <c r="V32" s="14"/>
      <c r="W32" s="14" t="s">
        <v>4</v>
      </c>
      <c r="X32" s="14"/>
      <c r="Y32" s="14"/>
      <c r="Z32" s="14" t="s">
        <v>5</v>
      </c>
      <c r="AA32" s="14" t="s">
        <v>1</v>
      </c>
      <c r="AB32" s="14" t="s">
        <v>3</v>
      </c>
      <c r="AC32" s="14"/>
      <c r="AD32" s="14"/>
      <c r="AE32" s="14"/>
      <c r="AF32" s="14"/>
      <c r="AG32" s="14" t="s">
        <v>10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 t="s">
        <v>3</v>
      </c>
      <c r="AT32" s="14"/>
      <c r="AU32" s="14" t="s">
        <v>1</v>
      </c>
      <c r="AV32" s="14"/>
      <c r="AW32" s="14"/>
      <c r="AX32" s="14"/>
      <c r="AY32" s="14"/>
      <c r="AZ32" s="14" t="s">
        <v>5</v>
      </c>
      <c r="BA32" s="14"/>
      <c r="BB32" s="14"/>
      <c r="BC32" s="14"/>
      <c r="BD32" s="14"/>
      <c r="BE32" s="14"/>
      <c r="BF32" s="14"/>
      <c r="BG32" s="14" t="s">
        <v>3</v>
      </c>
      <c r="BH32" s="14"/>
      <c r="BI32" s="14"/>
      <c r="BJ32" s="14"/>
      <c r="BK32" s="14"/>
      <c r="BL32" s="14"/>
      <c r="BM32" s="14"/>
      <c r="BN32" s="14"/>
      <c r="BO32" s="14"/>
      <c r="BP32" s="14" t="s">
        <v>10</v>
      </c>
      <c r="BQ32" s="14"/>
      <c r="BR32" s="14"/>
      <c r="BS32" s="14"/>
      <c r="BT32" s="14"/>
      <c r="BU32" s="14"/>
      <c r="BV32" s="14"/>
      <c r="BW32" s="14"/>
      <c r="BX32" s="14" t="s">
        <v>5</v>
      </c>
      <c r="BY32" s="14"/>
      <c r="BZ32" s="14"/>
      <c r="CA32" s="14" t="s">
        <v>3</v>
      </c>
      <c r="CB32" s="14"/>
      <c r="CC32" s="14"/>
      <c r="CD32" s="14"/>
      <c r="CE32" s="14"/>
      <c r="CF32" s="14"/>
      <c r="CG32" s="14"/>
      <c r="CH32" s="14" t="s">
        <v>50</v>
      </c>
      <c r="CI32" s="14"/>
      <c r="CJ32" s="14"/>
      <c r="CK32" s="14"/>
      <c r="CL32" s="14"/>
      <c r="CM32" s="14"/>
      <c r="CN32" s="14" t="s">
        <v>50</v>
      </c>
      <c r="CO32" s="14" t="s">
        <v>5</v>
      </c>
      <c r="CP32" s="14"/>
      <c r="CQ32" s="14"/>
      <c r="CR32" s="14"/>
      <c r="CS32" s="14" t="s">
        <v>52</v>
      </c>
      <c r="CT32" s="14"/>
      <c r="CU32" s="14"/>
      <c r="CV32" s="14" t="s">
        <v>52</v>
      </c>
      <c r="CW32" s="14"/>
      <c r="CX32" s="14" t="s">
        <v>1</v>
      </c>
      <c r="CY32" s="14"/>
      <c r="CZ32" s="14"/>
      <c r="DA32" s="14"/>
      <c r="DB32" s="14"/>
      <c r="DC32" s="14"/>
      <c r="DD32" s="14"/>
      <c r="DE32" s="14" t="s">
        <v>3</v>
      </c>
      <c r="DF32" s="14"/>
      <c r="DG32" s="14"/>
      <c r="DH32" s="15">
        <f t="shared" si="0"/>
        <v>6</v>
      </c>
      <c r="DI32" s="15">
        <f t="shared" si="1"/>
        <v>4</v>
      </c>
      <c r="DJ32" s="15">
        <f t="shared" si="2"/>
        <v>1</v>
      </c>
      <c r="DK32" s="15">
        <f t="shared" si="3"/>
        <v>4</v>
      </c>
      <c r="DL32" s="15">
        <f t="shared" si="4"/>
        <v>0</v>
      </c>
      <c r="DM32" s="15">
        <f t="shared" si="5"/>
        <v>1</v>
      </c>
      <c r="DN32" s="15">
        <f t="shared" si="6"/>
        <v>0</v>
      </c>
      <c r="DO32" s="15">
        <f t="shared" si="7"/>
        <v>0</v>
      </c>
      <c r="DP32" s="15">
        <f t="shared" si="8"/>
        <v>0</v>
      </c>
      <c r="DQ32" s="15">
        <f t="shared" si="9"/>
        <v>0</v>
      </c>
      <c r="DR32" s="15">
        <f t="shared" si="10"/>
        <v>0</v>
      </c>
      <c r="DS32" s="15">
        <f t="shared" si="11"/>
        <v>0</v>
      </c>
      <c r="DT32" s="15">
        <f t="shared" si="12"/>
        <v>0</v>
      </c>
      <c r="DU32" s="15">
        <f t="shared" si="13"/>
        <v>0</v>
      </c>
      <c r="DV32" s="15">
        <f t="shared" si="14"/>
        <v>0</v>
      </c>
      <c r="DW32" s="15">
        <f t="shared" si="15"/>
        <v>0</v>
      </c>
      <c r="DX32" s="15">
        <f t="shared" si="16"/>
        <v>2</v>
      </c>
      <c r="DY32" s="15">
        <f t="shared" si="17"/>
        <v>2</v>
      </c>
      <c r="DZ32" s="15">
        <f t="shared" si="18"/>
        <v>0</v>
      </c>
      <c r="EA32" s="5"/>
    </row>
    <row r="33" spans="1:131">
      <c r="A33" s="8"/>
      <c r="B33" s="26"/>
      <c r="C33" s="55" t="s">
        <v>56</v>
      </c>
      <c r="D33" s="14"/>
      <c r="E33" s="14" t="s">
        <v>1</v>
      </c>
      <c r="F33" s="14"/>
      <c r="G33" s="14" t="s">
        <v>3</v>
      </c>
      <c r="H33" s="14"/>
      <c r="I33" s="14"/>
      <c r="J33" s="14"/>
      <c r="K33" s="14"/>
      <c r="L33" s="14"/>
      <c r="M33" s="14"/>
      <c r="N33" s="14"/>
      <c r="O33" s="14"/>
      <c r="P33" s="14" t="s">
        <v>8</v>
      </c>
      <c r="Q33" s="14"/>
      <c r="R33" s="14"/>
      <c r="S33" s="14"/>
      <c r="T33" s="14"/>
      <c r="U33" s="14"/>
      <c r="V33" s="14"/>
      <c r="W33" s="14" t="s">
        <v>4</v>
      </c>
      <c r="X33" s="14"/>
      <c r="Y33" s="14"/>
      <c r="Z33" s="14" t="s">
        <v>5</v>
      </c>
      <c r="AA33" s="14" t="s">
        <v>1</v>
      </c>
      <c r="AB33" s="14" t="s">
        <v>3</v>
      </c>
      <c r="AC33" s="14"/>
      <c r="AD33" s="14"/>
      <c r="AE33" s="14"/>
      <c r="AF33" s="14"/>
      <c r="AG33" s="14" t="s">
        <v>10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 t="s">
        <v>3</v>
      </c>
      <c r="AT33" s="14"/>
      <c r="AU33" s="14" t="s">
        <v>1</v>
      </c>
      <c r="AV33" s="14"/>
      <c r="AW33" s="14"/>
      <c r="AX33" s="14"/>
      <c r="AY33" s="14"/>
      <c r="AZ33" s="14" t="s">
        <v>5</v>
      </c>
      <c r="BA33" s="14"/>
      <c r="BB33" s="14"/>
      <c r="BC33" s="14"/>
      <c r="BD33" s="14"/>
      <c r="BE33" s="14"/>
      <c r="BF33" s="14"/>
      <c r="BG33" s="14" t="s">
        <v>3</v>
      </c>
      <c r="BH33" s="14"/>
      <c r="BI33" s="14"/>
      <c r="BJ33" s="14"/>
      <c r="BK33" s="14" t="s">
        <v>7</v>
      </c>
      <c r="BL33" s="14"/>
      <c r="BM33" s="14"/>
      <c r="BN33" s="14"/>
      <c r="BO33" s="14"/>
      <c r="BP33" s="14" t="s">
        <v>10</v>
      </c>
      <c r="BQ33" s="14"/>
      <c r="BR33" s="14"/>
      <c r="BS33" s="14"/>
      <c r="BT33" s="14"/>
      <c r="BU33" s="14"/>
      <c r="BV33" s="14"/>
      <c r="BW33" s="14"/>
      <c r="BX33" s="14" t="s">
        <v>5</v>
      </c>
      <c r="BY33" s="14"/>
      <c r="BZ33" s="14"/>
      <c r="CA33" s="14" t="s">
        <v>3</v>
      </c>
      <c r="CB33" s="14"/>
      <c r="CC33" s="14"/>
      <c r="CD33" s="14"/>
      <c r="CE33" s="14"/>
      <c r="CF33" s="14"/>
      <c r="CG33" s="14"/>
      <c r="CH33" s="14" t="s">
        <v>50</v>
      </c>
      <c r="CI33" s="14"/>
      <c r="CJ33" s="14"/>
      <c r="CK33" s="14"/>
      <c r="CL33" s="14"/>
      <c r="CM33" s="14"/>
      <c r="CN33" s="14" t="s">
        <v>50</v>
      </c>
      <c r="CO33" s="14" t="s">
        <v>5</v>
      </c>
      <c r="CP33" s="14"/>
      <c r="CQ33" s="14"/>
      <c r="CR33" s="14"/>
      <c r="CS33" s="14" t="s">
        <v>52</v>
      </c>
      <c r="CT33" s="14"/>
      <c r="CU33" s="14"/>
      <c r="CV33" s="14" t="s">
        <v>52</v>
      </c>
      <c r="CW33" s="14"/>
      <c r="CX33" s="14" t="s">
        <v>1</v>
      </c>
      <c r="CY33" s="14"/>
      <c r="CZ33" s="14"/>
      <c r="DA33" s="14"/>
      <c r="DB33" s="14"/>
      <c r="DC33" s="14"/>
      <c r="DD33" s="14"/>
      <c r="DE33" s="14" t="s">
        <v>3</v>
      </c>
      <c r="DF33" s="14"/>
      <c r="DG33" s="14"/>
      <c r="DH33" s="15">
        <f t="shared" si="0"/>
        <v>6</v>
      </c>
      <c r="DI33" s="15">
        <f t="shared" si="1"/>
        <v>4</v>
      </c>
      <c r="DJ33" s="15">
        <f t="shared" si="2"/>
        <v>1</v>
      </c>
      <c r="DK33" s="15">
        <f t="shared" si="3"/>
        <v>4</v>
      </c>
      <c r="DL33" s="15">
        <f t="shared" si="4"/>
        <v>1</v>
      </c>
      <c r="DM33" s="15">
        <f t="shared" si="5"/>
        <v>1</v>
      </c>
      <c r="DN33" s="15">
        <f t="shared" si="6"/>
        <v>0</v>
      </c>
      <c r="DO33" s="15">
        <f t="shared" si="7"/>
        <v>0</v>
      </c>
      <c r="DP33" s="15">
        <f t="shared" si="8"/>
        <v>0</v>
      </c>
      <c r="DQ33" s="15">
        <f t="shared" si="9"/>
        <v>0</v>
      </c>
      <c r="DR33" s="15">
        <f t="shared" si="10"/>
        <v>0</v>
      </c>
      <c r="DS33" s="15">
        <f t="shared" si="11"/>
        <v>0</v>
      </c>
      <c r="DT33" s="15">
        <f t="shared" si="12"/>
        <v>0</v>
      </c>
      <c r="DU33" s="15">
        <f t="shared" si="13"/>
        <v>0</v>
      </c>
      <c r="DV33" s="15">
        <f t="shared" si="14"/>
        <v>0</v>
      </c>
      <c r="DW33" s="15">
        <f t="shared" si="15"/>
        <v>0</v>
      </c>
      <c r="DX33" s="15">
        <f t="shared" si="16"/>
        <v>2</v>
      </c>
      <c r="DY33" s="15">
        <f t="shared" si="17"/>
        <v>2</v>
      </c>
      <c r="DZ33" s="15">
        <f t="shared" si="18"/>
        <v>0</v>
      </c>
      <c r="EA33" s="5"/>
    </row>
    <row r="34" spans="1:131">
      <c r="A34" s="14"/>
      <c r="B34" s="26"/>
      <c r="C34" s="55" t="s">
        <v>57</v>
      </c>
      <c r="D34" s="14"/>
      <c r="E34" s="14" t="s">
        <v>1</v>
      </c>
      <c r="F34" s="14"/>
      <c r="G34" s="14" t="s">
        <v>3</v>
      </c>
      <c r="H34" s="14"/>
      <c r="I34" s="14"/>
      <c r="J34" s="14"/>
      <c r="K34" s="14"/>
      <c r="L34" s="14"/>
      <c r="M34" s="14"/>
      <c r="N34" s="14"/>
      <c r="O34" s="14"/>
      <c r="P34" s="14" t="s">
        <v>8</v>
      </c>
      <c r="Q34" s="14"/>
      <c r="R34" s="14"/>
      <c r="S34" s="14"/>
      <c r="T34" s="14"/>
      <c r="U34" s="14"/>
      <c r="V34" s="14"/>
      <c r="W34" s="14" t="s">
        <v>4</v>
      </c>
      <c r="X34" s="14"/>
      <c r="Y34" s="14"/>
      <c r="Z34" s="14" t="s">
        <v>5</v>
      </c>
      <c r="AA34" s="14" t="s">
        <v>1</v>
      </c>
      <c r="AB34" s="14" t="s">
        <v>3</v>
      </c>
      <c r="AC34" s="14"/>
      <c r="AD34" s="14"/>
      <c r="AE34" s="14"/>
      <c r="AF34" s="14"/>
      <c r="AG34" s="14" t="s">
        <v>10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 t="s">
        <v>3</v>
      </c>
      <c r="AT34" s="14"/>
      <c r="AU34" s="14" t="s">
        <v>1</v>
      </c>
      <c r="AV34" s="14"/>
      <c r="AW34" s="14"/>
      <c r="AX34" s="14"/>
      <c r="AY34" s="14"/>
      <c r="AZ34" s="14" t="s">
        <v>5</v>
      </c>
      <c r="BA34" s="14"/>
      <c r="BB34" s="14"/>
      <c r="BC34" s="14"/>
      <c r="BD34" s="14"/>
      <c r="BE34" s="14"/>
      <c r="BF34" s="14"/>
      <c r="BG34" s="14" t="s">
        <v>3</v>
      </c>
      <c r="BH34" s="14"/>
      <c r="BI34" s="14"/>
      <c r="BJ34" s="14"/>
      <c r="BK34" s="14"/>
      <c r="BL34" s="14"/>
      <c r="BM34" s="14"/>
      <c r="BN34" s="14"/>
      <c r="BO34" s="14"/>
      <c r="BP34" s="14" t="s">
        <v>10</v>
      </c>
      <c r="BQ34" s="14"/>
      <c r="BR34" s="14"/>
      <c r="BS34" s="14"/>
      <c r="BT34" s="14"/>
      <c r="BU34" s="14"/>
      <c r="BV34" s="14"/>
      <c r="BW34" s="14"/>
      <c r="BX34" s="14" t="s">
        <v>5</v>
      </c>
      <c r="BY34" s="14"/>
      <c r="BZ34" s="14"/>
      <c r="CA34" s="14" t="s">
        <v>3</v>
      </c>
      <c r="CB34" s="14"/>
      <c r="CC34" s="14"/>
      <c r="CD34" s="14"/>
      <c r="CE34" s="14"/>
      <c r="CF34" s="14"/>
      <c r="CG34" s="14"/>
      <c r="CH34" s="14" t="s">
        <v>50</v>
      </c>
      <c r="CI34" s="14"/>
      <c r="CJ34" s="14"/>
      <c r="CK34" s="14"/>
      <c r="CL34" s="14"/>
      <c r="CM34" s="14"/>
      <c r="CN34" s="14" t="s">
        <v>50</v>
      </c>
      <c r="CO34" s="14" t="s">
        <v>5</v>
      </c>
      <c r="CP34" s="14"/>
      <c r="CQ34" s="14"/>
      <c r="CR34" s="14"/>
      <c r="CS34" s="14" t="s">
        <v>52</v>
      </c>
      <c r="CT34" s="14"/>
      <c r="CU34" s="14"/>
      <c r="CV34" s="14" t="s">
        <v>52</v>
      </c>
      <c r="CW34" s="14"/>
      <c r="CX34" s="14" t="s">
        <v>1</v>
      </c>
      <c r="CY34" s="14"/>
      <c r="CZ34" s="14"/>
      <c r="DA34" s="14"/>
      <c r="DB34" s="14"/>
      <c r="DC34" s="14"/>
      <c r="DD34" s="14"/>
      <c r="DE34" s="14" t="s">
        <v>3</v>
      </c>
      <c r="DF34" s="14"/>
      <c r="DG34" s="14"/>
      <c r="DH34" s="15">
        <f t="shared" si="0"/>
        <v>6</v>
      </c>
      <c r="DI34" s="15">
        <f t="shared" si="1"/>
        <v>4</v>
      </c>
      <c r="DJ34" s="15">
        <f t="shared" si="2"/>
        <v>1</v>
      </c>
      <c r="DK34" s="15">
        <f t="shared" si="3"/>
        <v>4</v>
      </c>
      <c r="DL34" s="15">
        <f t="shared" si="4"/>
        <v>0</v>
      </c>
      <c r="DM34" s="15">
        <f t="shared" si="5"/>
        <v>1</v>
      </c>
      <c r="DN34" s="15">
        <f t="shared" si="6"/>
        <v>0</v>
      </c>
      <c r="DO34" s="15">
        <f t="shared" si="7"/>
        <v>0</v>
      </c>
      <c r="DP34" s="15">
        <f t="shared" si="8"/>
        <v>0</v>
      </c>
      <c r="DQ34" s="15">
        <f t="shared" si="9"/>
        <v>0</v>
      </c>
      <c r="DR34" s="15">
        <f t="shared" si="10"/>
        <v>0</v>
      </c>
      <c r="DS34" s="15">
        <f t="shared" si="11"/>
        <v>0</v>
      </c>
      <c r="DT34" s="15">
        <f t="shared" si="12"/>
        <v>0</v>
      </c>
      <c r="DU34" s="15">
        <f t="shared" si="13"/>
        <v>0</v>
      </c>
      <c r="DV34" s="15">
        <f t="shared" si="14"/>
        <v>0</v>
      </c>
      <c r="DW34" s="15">
        <f t="shared" si="15"/>
        <v>0</v>
      </c>
      <c r="DX34" s="15">
        <f t="shared" si="16"/>
        <v>2</v>
      </c>
      <c r="DY34" s="15">
        <f t="shared" si="17"/>
        <v>2</v>
      </c>
      <c r="DZ34" s="15">
        <f t="shared" si="18"/>
        <v>0</v>
      </c>
      <c r="EA34" s="5"/>
    </row>
    <row r="35" spans="1:131">
      <c r="A35" s="14"/>
      <c r="B35" s="26"/>
      <c r="C35" s="55" t="s">
        <v>58</v>
      </c>
      <c r="D35" s="14"/>
      <c r="E35" s="14" t="s">
        <v>1</v>
      </c>
      <c r="F35" s="14"/>
      <c r="G35" s="14" t="s">
        <v>3</v>
      </c>
      <c r="H35" s="14"/>
      <c r="I35" s="14"/>
      <c r="J35" s="14"/>
      <c r="K35" s="14"/>
      <c r="L35" s="14"/>
      <c r="M35" s="14"/>
      <c r="N35" s="14"/>
      <c r="O35" s="14"/>
      <c r="P35" s="14" t="s">
        <v>8</v>
      </c>
      <c r="Q35" s="14"/>
      <c r="R35" s="14"/>
      <c r="S35" s="14"/>
      <c r="T35" s="14"/>
      <c r="U35" s="14"/>
      <c r="V35" s="14"/>
      <c r="W35" s="14" t="s">
        <v>4</v>
      </c>
      <c r="X35" s="14"/>
      <c r="Y35" s="14"/>
      <c r="Z35" s="14" t="s">
        <v>5</v>
      </c>
      <c r="AA35" s="14" t="s">
        <v>1</v>
      </c>
      <c r="AB35" s="14" t="s">
        <v>3</v>
      </c>
      <c r="AC35" s="14"/>
      <c r="AD35" s="14"/>
      <c r="AE35" s="14"/>
      <c r="AF35" s="14"/>
      <c r="AG35" s="14" t="s">
        <v>10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 t="s">
        <v>3</v>
      </c>
      <c r="AT35" s="14"/>
      <c r="AU35" s="14" t="s">
        <v>1</v>
      </c>
      <c r="AV35" s="14"/>
      <c r="AW35" s="14"/>
      <c r="AX35" s="14"/>
      <c r="AY35" s="14"/>
      <c r="AZ35" s="14" t="s">
        <v>5</v>
      </c>
      <c r="BA35" s="14"/>
      <c r="BB35" s="14"/>
      <c r="BC35" s="14"/>
      <c r="BD35" s="14"/>
      <c r="BE35" s="14"/>
      <c r="BF35" s="14"/>
      <c r="BG35" s="14" t="s">
        <v>3</v>
      </c>
      <c r="BH35" s="14"/>
      <c r="BI35" s="14"/>
      <c r="BJ35" s="14"/>
      <c r="BK35" s="14"/>
      <c r="BL35" s="14"/>
      <c r="BM35" s="14"/>
      <c r="BN35" s="14"/>
      <c r="BO35" s="14"/>
      <c r="BP35" s="14" t="s">
        <v>10</v>
      </c>
      <c r="BQ35" s="14"/>
      <c r="BR35" s="14"/>
      <c r="BS35" s="14"/>
      <c r="BT35" s="14"/>
      <c r="BU35" s="14"/>
      <c r="BV35" s="14"/>
      <c r="BW35" s="14"/>
      <c r="BX35" s="14" t="s">
        <v>5</v>
      </c>
      <c r="BY35" s="14"/>
      <c r="BZ35" s="14"/>
      <c r="CA35" s="14" t="s">
        <v>3</v>
      </c>
      <c r="CB35" s="14"/>
      <c r="CC35" s="14"/>
      <c r="CD35" s="14"/>
      <c r="CE35" s="14"/>
      <c r="CF35" s="14"/>
      <c r="CG35" s="14"/>
      <c r="CH35" s="14" t="s">
        <v>50</v>
      </c>
      <c r="CI35" s="14"/>
      <c r="CJ35" s="14"/>
      <c r="CK35" s="14"/>
      <c r="CL35" s="14"/>
      <c r="CM35" s="14"/>
      <c r="CN35" s="14" t="s">
        <v>50</v>
      </c>
      <c r="CO35" s="14" t="s">
        <v>5</v>
      </c>
      <c r="CP35" s="14"/>
      <c r="CQ35" s="14"/>
      <c r="CR35" s="14"/>
      <c r="CS35" s="14" t="s">
        <v>52</v>
      </c>
      <c r="CT35" s="14"/>
      <c r="CU35" s="14"/>
      <c r="CV35" s="14" t="s">
        <v>52</v>
      </c>
      <c r="CW35" s="14"/>
      <c r="CX35" s="14" t="s">
        <v>1</v>
      </c>
      <c r="CY35" s="14"/>
      <c r="CZ35" s="14"/>
      <c r="DA35" s="14"/>
      <c r="DB35" s="14"/>
      <c r="DC35" s="14"/>
      <c r="DD35" s="14"/>
      <c r="DE35" s="14" t="s">
        <v>3</v>
      </c>
      <c r="DF35" s="14"/>
      <c r="DG35" s="14"/>
      <c r="DH35" s="15">
        <f t="shared" si="0"/>
        <v>6</v>
      </c>
      <c r="DI35" s="15">
        <f t="shared" si="1"/>
        <v>4</v>
      </c>
      <c r="DJ35" s="15">
        <f t="shared" si="2"/>
        <v>1</v>
      </c>
      <c r="DK35" s="15">
        <f t="shared" si="3"/>
        <v>4</v>
      </c>
      <c r="DL35" s="15">
        <f t="shared" si="4"/>
        <v>0</v>
      </c>
      <c r="DM35" s="15">
        <f t="shared" si="5"/>
        <v>1</v>
      </c>
      <c r="DN35" s="15">
        <f t="shared" si="6"/>
        <v>0</v>
      </c>
      <c r="DO35" s="15">
        <f t="shared" si="7"/>
        <v>0</v>
      </c>
      <c r="DP35" s="15">
        <f t="shared" si="8"/>
        <v>0</v>
      </c>
      <c r="DQ35" s="15">
        <f t="shared" si="9"/>
        <v>0</v>
      </c>
      <c r="DR35" s="15">
        <f t="shared" si="10"/>
        <v>0</v>
      </c>
      <c r="DS35" s="15">
        <f t="shared" si="11"/>
        <v>0</v>
      </c>
      <c r="DT35" s="15">
        <f t="shared" si="12"/>
        <v>0</v>
      </c>
      <c r="DU35" s="15">
        <f t="shared" si="13"/>
        <v>0</v>
      </c>
      <c r="DV35" s="15">
        <f t="shared" si="14"/>
        <v>0</v>
      </c>
      <c r="DW35" s="15">
        <f t="shared" si="15"/>
        <v>0</v>
      </c>
      <c r="DX35" s="15">
        <f t="shared" si="16"/>
        <v>2</v>
      </c>
      <c r="DY35" s="15">
        <f t="shared" si="17"/>
        <v>2</v>
      </c>
      <c r="DZ35" s="15">
        <f t="shared" si="18"/>
        <v>0</v>
      </c>
      <c r="EA35" s="5"/>
    </row>
    <row r="36" spans="1:131">
      <c r="A36" s="14"/>
      <c r="B36" s="26"/>
      <c r="C36" s="55" t="s">
        <v>59</v>
      </c>
      <c r="D36" s="14"/>
      <c r="E36" s="14" t="s">
        <v>1</v>
      </c>
      <c r="F36" s="14"/>
      <c r="G36" s="14" t="s">
        <v>3</v>
      </c>
      <c r="H36" s="14"/>
      <c r="I36" s="14"/>
      <c r="J36" s="14"/>
      <c r="K36" s="14"/>
      <c r="L36" s="14"/>
      <c r="M36" s="14"/>
      <c r="N36" s="14"/>
      <c r="O36" s="14"/>
      <c r="P36" s="14" t="s">
        <v>8</v>
      </c>
      <c r="Q36" s="14"/>
      <c r="R36" s="14"/>
      <c r="S36" s="14"/>
      <c r="T36" s="14"/>
      <c r="U36" s="14"/>
      <c r="V36" s="14"/>
      <c r="W36" s="14" t="s">
        <v>4</v>
      </c>
      <c r="X36" s="14"/>
      <c r="Y36" s="14"/>
      <c r="Z36" s="14" t="s">
        <v>5</v>
      </c>
      <c r="AA36" s="14" t="s">
        <v>1</v>
      </c>
      <c r="AB36" s="14" t="s">
        <v>3</v>
      </c>
      <c r="AC36" s="14"/>
      <c r="AD36" s="14"/>
      <c r="AE36" s="14"/>
      <c r="AF36" s="14"/>
      <c r="AG36" s="14" t="s">
        <v>10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 t="s">
        <v>3</v>
      </c>
      <c r="AT36" s="14"/>
      <c r="AU36" s="14" t="s">
        <v>1</v>
      </c>
      <c r="AV36" s="14"/>
      <c r="AW36" s="14"/>
      <c r="AX36" s="14"/>
      <c r="AY36" s="14"/>
      <c r="AZ36" s="14" t="s">
        <v>5</v>
      </c>
      <c r="BA36" s="14"/>
      <c r="BB36" s="14"/>
      <c r="BC36" s="14"/>
      <c r="BD36" s="14"/>
      <c r="BE36" s="14"/>
      <c r="BF36" s="14"/>
      <c r="BG36" s="14" t="s">
        <v>3</v>
      </c>
      <c r="BH36" s="14"/>
      <c r="BI36" s="14"/>
      <c r="BJ36" s="14"/>
      <c r="BK36" s="14"/>
      <c r="BL36" s="14"/>
      <c r="BM36" s="14"/>
      <c r="BN36" s="14"/>
      <c r="BO36" s="14"/>
      <c r="BP36" s="14" t="s">
        <v>10</v>
      </c>
      <c r="BQ36" s="14"/>
      <c r="BR36" s="14"/>
      <c r="BS36" s="14"/>
      <c r="BT36" s="14"/>
      <c r="BU36" s="14"/>
      <c r="BV36" s="14"/>
      <c r="BW36" s="14"/>
      <c r="BX36" s="14" t="s">
        <v>5</v>
      </c>
      <c r="BY36" s="14"/>
      <c r="BZ36" s="14"/>
      <c r="CA36" s="14" t="s">
        <v>3</v>
      </c>
      <c r="CB36" s="14"/>
      <c r="CC36" s="14"/>
      <c r="CD36" s="14"/>
      <c r="CE36" s="14"/>
      <c r="CF36" s="14"/>
      <c r="CG36" s="14"/>
      <c r="CH36" s="14" t="s">
        <v>50</v>
      </c>
      <c r="CI36" s="14"/>
      <c r="CJ36" s="14"/>
      <c r="CK36" s="14"/>
      <c r="CL36" s="14"/>
      <c r="CM36" s="14"/>
      <c r="CN36" s="14" t="s">
        <v>50</v>
      </c>
      <c r="CO36" s="14" t="s">
        <v>5</v>
      </c>
      <c r="CP36" s="14"/>
      <c r="CQ36" s="14"/>
      <c r="CR36" s="14"/>
      <c r="CS36" s="14" t="s">
        <v>52</v>
      </c>
      <c r="CT36" s="14"/>
      <c r="CU36" s="14"/>
      <c r="CV36" s="14" t="s">
        <v>52</v>
      </c>
      <c r="CW36" s="14"/>
      <c r="CX36" s="14" t="s">
        <v>1</v>
      </c>
      <c r="CY36" s="14"/>
      <c r="CZ36" s="14"/>
      <c r="DA36" s="14"/>
      <c r="DB36" s="14"/>
      <c r="DC36" s="14"/>
      <c r="DD36" s="14"/>
      <c r="DE36" s="14" t="s">
        <v>3</v>
      </c>
      <c r="DF36" s="14"/>
      <c r="DG36" s="14"/>
      <c r="DH36" s="15">
        <f t="shared" si="0"/>
        <v>6</v>
      </c>
      <c r="DI36" s="15">
        <f t="shared" si="1"/>
        <v>4</v>
      </c>
      <c r="DJ36" s="15">
        <f t="shared" si="2"/>
        <v>1</v>
      </c>
      <c r="DK36" s="15">
        <f t="shared" si="3"/>
        <v>4</v>
      </c>
      <c r="DL36" s="15">
        <f t="shared" si="4"/>
        <v>0</v>
      </c>
      <c r="DM36" s="15">
        <f t="shared" si="5"/>
        <v>1</v>
      </c>
      <c r="DN36" s="15">
        <f t="shared" si="6"/>
        <v>0</v>
      </c>
      <c r="DO36" s="15">
        <f t="shared" si="7"/>
        <v>0</v>
      </c>
      <c r="DP36" s="15">
        <f t="shared" si="8"/>
        <v>0</v>
      </c>
      <c r="DQ36" s="15">
        <f t="shared" si="9"/>
        <v>0</v>
      </c>
      <c r="DR36" s="15">
        <f t="shared" si="10"/>
        <v>0</v>
      </c>
      <c r="DS36" s="15">
        <f t="shared" si="11"/>
        <v>0</v>
      </c>
      <c r="DT36" s="15">
        <f t="shared" si="12"/>
        <v>0</v>
      </c>
      <c r="DU36" s="15">
        <f t="shared" si="13"/>
        <v>0</v>
      </c>
      <c r="DV36" s="15">
        <f t="shared" si="14"/>
        <v>0</v>
      </c>
      <c r="DW36" s="15">
        <f t="shared" si="15"/>
        <v>0</v>
      </c>
      <c r="DX36" s="15">
        <f t="shared" si="16"/>
        <v>2</v>
      </c>
      <c r="DY36" s="15">
        <f t="shared" si="17"/>
        <v>2</v>
      </c>
      <c r="DZ36" s="15">
        <f t="shared" si="18"/>
        <v>0</v>
      </c>
      <c r="EA36" s="5"/>
    </row>
    <row r="37" spans="1:131">
      <c r="A37" s="14"/>
      <c r="B37" s="26"/>
      <c r="C37" s="55" t="s">
        <v>60</v>
      </c>
      <c r="D37" s="14"/>
      <c r="E37" s="14"/>
      <c r="F37" s="14"/>
      <c r="G37" s="14"/>
      <c r="H37" s="14"/>
      <c r="I37" s="14"/>
      <c r="J37" s="14" t="s">
        <v>16</v>
      </c>
      <c r="K37" s="14"/>
      <c r="L37" s="14"/>
      <c r="M37" s="14"/>
      <c r="N37" s="14" t="s">
        <v>8</v>
      </c>
      <c r="O37" s="14" t="s">
        <v>4</v>
      </c>
      <c r="P37" s="14"/>
      <c r="Q37" s="14"/>
      <c r="R37" s="14"/>
      <c r="S37" s="14"/>
      <c r="T37" s="14" t="s">
        <v>12</v>
      </c>
      <c r="U37" s="14" t="s">
        <v>3</v>
      </c>
      <c r="V37" s="14"/>
      <c r="W37" s="14"/>
      <c r="X37" s="14"/>
      <c r="Y37" s="14"/>
      <c r="Z37" s="14"/>
      <c r="AA37" s="14" t="s">
        <v>5</v>
      </c>
      <c r="AB37" s="14"/>
      <c r="AC37" s="14"/>
      <c r="AD37" s="14" t="s">
        <v>3</v>
      </c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 t="s">
        <v>5</v>
      </c>
      <c r="AP37" s="14" t="s">
        <v>3</v>
      </c>
      <c r="AQ37" s="14"/>
      <c r="AR37" s="14" t="s">
        <v>16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 t="s">
        <v>3</v>
      </c>
      <c r="BE37" s="14"/>
      <c r="BF37" s="14"/>
      <c r="BG37" s="14"/>
      <c r="BH37" s="14"/>
      <c r="BI37" s="14" t="s">
        <v>12</v>
      </c>
      <c r="BJ37" s="14"/>
      <c r="BK37" s="14" t="s">
        <v>4</v>
      </c>
      <c r="BL37" s="14"/>
      <c r="BM37" s="14"/>
      <c r="BN37" s="14"/>
      <c r="BO37" s="14"/>
      <c r="BP37" s="14"/>
      <c r="BQ37" s="14"/>
      <c r="BR37" s="14"/>
      <c r="BS37" s="14" t="s">
        <v>3</v>
      </c>
      <c r="BT37" s="14"/>
      <c r="BU37" s="14"/>
      <c r="BV37" s="14"/>
      <c r="BW37" s="14"/>
      <c r="BX37" s="14" t="s">
        <v>5</v>
      </c>
      <c r="BY37" s="14" t="s">
        <v>50</v>
      </c>
      <c r="BZ37" s="14"/>
      <c r="CA37" s="14"/>
      <c r="CB37" s="14"/>
      <c r="CC37" s="14"/>
      <c r="CD37" s="14" t="s">
        <v>16</v>
      </c>
      <c r="CE37" s="14" t="s">
        <v>50</v>
      </c>
      <c r="CF37" s="14"/>
      <c r="CG37" s="14"/>
      <c r="CH37" s="14"/>
      <c r="CI37" s="14" t="s">
        <v>4</v>
      </c>
      <c r="CJ37" s="14"/>
      <c r="CK37" s="14" t="s">
        <v>52</v>
      </c>
      <c r="CL37" s="14"/>
      <c r="CM37" s="14"/>
      <c r="CN37" s="14"/>
      <c r="CO37" s="14" t="s">
        <v>5</v>
      </c>
      <c r="CP37" s="14"/>
      <c r="CQ37" s="14"/>
      <c r="CR37" s="14"/>
      <c r="CS37" s="14"/>
      <c r="CT37" s="14"/>
      <c r="CU37" s="14"/>
      <c r="CV37" s="14"/>
      <c r="CW37" s="14"/>
      <c r="CX37" s="14" t="s">
        <v>16</v>
      </c>
      <c r="CY37" s="8" t="s">
        <v>52</v>
      </c>
      <c r="CZ37" s="14"/>
      <c r="DA37" s="14"/>
      <c r="DB37" s="14" t="s">
        <v>1</v>
      </c>
      <c r="DC37" s="14"/>
      <c r="DD37" s="14"/>
      <c r="DE37" s="14"/>
      <c r="DF37" s="14"/>
      <c r="DG37" s="14"/>
      <c r="DH37" s="15">
        <f t="shared" si="0"/>
        <v>5</v>
      </c>
      <c r="DI37" s="15">
        <f t="shared" si="1"/>
        <v>1</v>
      </c>
      <c r="DJ37" s="15">
        <f t="shared" si="2"/>
        <v>3</v>
      </c>
      <c r="DK37" s="15">
        <f t="shared" si="3"/>
        <v>4</v>
      </c>
      <c r="DL37" s="15">
        <f t="shared" si="4"/>
        <v>0</v>
      </c>
      <c r="DM37" s="15">
        <f t="shared" si="5"/>
        <v>1</v>
      </c>
      <c r="DN37" s="15">
        <f t="shared" si="6"/>
        <v>0</v>
      </c>
      <c r="DO37" s="15">
        <f t="shared" si="7"/>
        <v>0</v>
      </c>
      <c r="DP37" s="15">
        <f t="shared" si="8"/>
        <v>0</v>
      </c>
      <c r="DQ37" s="15">
        <f t="shared" si="9"/>
        <v>2</v>
      </c>
      <c r="DR37" s="15">
        <f t="shared" si="10"/>
        <v>3</v>
      </c>
      <c r="DS37" s="15">
        <f t="shared" si="11"/>
        <v>0</v>
      </c>
      <c r="DT37" s="15">
        <f t="shared" si="12"/>
        <v>0</v>
      </c>
      <c r="DU37" s="15">
        <f t="shared" si="13"/>
        <v>0</v>
      </c>
      <c r="DV37" s="15">
        <f t="shared" si="14"/>
        <v>0</v>
      </c>
      <c r="DW37" s="15">
        <f t="shared" si="15"/>
        <v>0</v>
      </c>
      <c r="DX37" s="15">
        <f t="shared" si="16"/>
        <v>2</v>
      </c>
      <c r="DY37" s="15">
        <f t="shared" si="17"/>
        <v>2</v>
      </c>
      <c r="DZ37" s="15">
        <f t="shared" si="18"/>
        <v>0</v>
      </c>
      <c r="EA37" s="5"/>
    </row>
    <row r="38" spans="1:131">
      <c r="A38" s="18"/>
      <c r="B38" s="26"/>
      <c r="C38" s="55" t="s">
        <v>61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 t="s">
        <v>8</v>
      </c>
      <c r="O38" s="14" t="s">
        <v>4</v>
      </c>
      <c r="P38" s="14"/>
      <c r="Q38" s="14"/>
      <c r="R38" s="14"/>
      <c r="S38" s="14"/>
      <c r="T38" s="14" t="s">
        <v>12</v>
      </c>
      <c r="U38" s="14" t="s">
        <v>3</v>
      </c>
      <c r="V38" s="14"/>
      <c r="W38" s="14"/>
      <c r="X38" s="14"/>
      <c r="Y38" s="14"/>
      <c r="Z38" s="14"/>
      <c r="AA38" s="14" t="s">
        <v>5</v>
      </c>
      <c r="AB38" s="14"/>
      <c r="AC38" s="14"/>
      <c r="AD38" s="14" t="s">
        <v>3</v>
      </c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 t="s">
        <v>5</v>
      </c>
      <c r="AP38" s="14" t="s">
        <v>3</v>
      </c>
      <c r="AQ38" s="14"/>
      <c r="AR38" s="14" t="s">
        <v>16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 t="s">
        <v>3</v>
      </c>
      <c r="BE38" s="14"/>
      <c r="BF38" s="14"/>
      <c r="BG38" s="14"/>
      <c r="BH38" s="14"/>
      <c r="BI38" s="14" t="s">
        <v>12</v>
      </c>
      <c r="BJ38" s="14"/>
      <c r="BK38" s="14" t="s">
        <v>4</v>
      </c>
      <c r="BL38" s="14"/>
      <c r="BM38" s="14"/>
      <c r="BN38" s="14"/>
      <c r="BO38" s="14"/>
      <c r="BP38" s="14"/>
      <c r="BQ38" s="14"/>
      <c r="BR38" s="14"/>
      <c r="BS38" s="14" t="s">
        <v>3</v>
      </c>
      <c r="BT38" s="14"/>
      <c r="BU38" s="14"/>
      <c r="BV38" s="14"/>
      <c r="BW38" s="14"/>
      <c r="BX38" s="14" t="s">
        <v>5</v>
      </c>
      <c r="BY38" s="14" t="s">
        <v>50</v>
      </c>
      <c r="BZ38" s="14"/>
      <c r="CA38" s="14"/>
      <c r="CB38" s="14"/>
      <c r="CC38" s="14"/>
      <c r="CD38" s="14"/>
      <c r="CE38" s="14" t="s">
        <v>50</v>
      </c>
      <c r="CF38" s="14"/>
      <c r="CG38" s="14"/>
      <c r="CH38" s="14"/>
      <c r="CI38" s="14" t="s">
        <v>4</v>
      </c>
      <c r="CJ38" s="14"/>
      <c r="CK38" s="14" t="s">
        <v>52</v>
      </c>
      <c r="CL38" s="14"/>
      <c r="CM38" s="14"/>
      <c r="CN38" s="14"/>
      <c r="CO38" s="14" t="s">
        <v>5</v>
      </c>
      <c r="CP38" s="14"/>
      <c r="CQ38" s="14"/>
      <c r="CR38" s="14"/>
      <c r="CS38" s="14"/>
      <c r="CT38" s="14"/>
      <c r="CU38" s="14"/>
      <c r="CV38" s="14"/>
      <c r="CW38" s="14"/>
      <c r="CX38" s="14" t="s">
        <v>16</v>
      </c>
      <c r="CY38" s="8" t="s">
        <v>52</v>
      </c>
      <c r="CZ38" s="14"/>
      <c r="DA38" s="14"/>
      <c r="DB38" s="14" t="s">
        <v>1</v>
      </c>
      <c r="DC38" s="14"/>
      <c r="DD38" s="14"/>
      <c r="DE38" s="14"/>
      <c r="DF38" s="14"/>
      <c r="DG38" s="14"/>
      <c r="DH38" s="15">
        <f t="shared" si="0"/>
        <v>5</v>
      </c>
      <c r="DI38" s="15">
        <f t="shared" si="1"/>
        <v>1</v>
      </c>
      <c r="DJ38" s="15">
        <f t="shared" si="2"/>
        <v>3</v>
      </c>
      <c r="DK38" s="15">
        <f t="shared" si="3"/>
        <v>4</v>
      </c>
      <c r="DL38" s="15">
        <f t="shared" si="4"/>
        <v>0</v>
      </c>
      <c r="DM38" s="15">
        <f t="shared" si="5"/>
        <v>1</v>
      </c>
      <c r="DN38" s="15">
        <f t="shared" si="6"/>
        <v>0</v>
      </c>
      <c r="DO38" s="15">
        <f t="shared" si="7"/>
        <v>0</v>
      </c>
      <c r="DP38" s="15">
        <f t="shared" si="8"/>
        <v>0</v>
      </c>
      <c r="DQ38" s="15">
        <f t="shared" si="9"/>
        <v>2</v>
      </c>
      <c r="DR38" s="15">
        <f t="shared" si="10"/>
        <v>2</v>
      </c>
      <c r="DS38" s="15">
        <f t="shared" si="11"/>
        <v>0</v>
      </c>
      <c r="DT38" s="15">
        <f t="shared" si="12"/>
        <v>0</v>
      </c>
      <c r="DU38" s="15">
        <f t="shared" si="13"/>
        <v>0</v>
      </c>
      <c r="DV38" s="15">
        <f t="shared" si="14"/>
        <v>0</v>
      </c>
      <c r="DW38" s="15">
        <f t="shared" si="15"/>
        <v>0</v>
      </c>
      <c r="DX38" s="15">
        <f t="shared" si="16"/>
        <v>2</v>
      </c>
      <c r="DY38" s="15">
        <f t="shared" si="17"/>
        <v>2</v>
      </c>
      <c r="DZ38" s="15">
        <f t="shared" si="18"/>
        <v>0</v>
      </c>
      <c r="EA38" s="5"/>
    </row>
    <row r="39" spans="1:131">
      <c r="A39" s="18"/>
      <c r="B39" s="26"/>
      <c r="C39" s="55" t="s">
        <v>62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 t="s">
        <v>8</v>
      </c>
      <c r="O39" s="14" t="s">
        <v>4</v>
      </c>
      <c r="P39" s="14"/>
      <c r="Q39" s="14"/>
      <c r="R39" s="14"/>
      <c r="S39" s="14"/>
      <c r="T39" s="14" t="s">
        <v>12</v>
      </c>
      <c r="U39" s="14" t="s">
        <v>3</v>
      </c>
      <c r="V39" s="14"/>
      <c r="W39" s="14"/>
      <c r="X39" s="14"/>
      <c r="Y39" s="14"/>
      <c r="Z39" s="14"/>
      <c r="AA39" s="14" t="s">
        <v>5</v>
      </c>
      <c r="AB39" s="14"/>
      <c r="AC39" s="14"/>
      <c r="AD39" s="14" t="s">
        <v>3</v>
      </c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 t="s">
        <v>5</v>
      </c>
      <c r="AP39" s="14" t="s">
        <v>3</v>
      </c>
      <c r="AQ39" s="14"/>
      <c r="AR39" s="14" t="s">
        <v>16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 t="s">
        <v>3</v>
      </c>
      <c r="BE39" s="14"/>
      <c r="BF39" s="14"/>
      <c r="BG39" s="14"/>
      <c r="BH39" s="14"/>
      <c r="BI39" s="14" t="s">
        <v>12</v>
      </c>
      <c r="BJ39" s="14"/>
      <c r="BK39" s="14" t="s">
        <v>4</v>
      </c>
      <c r="BL39" s="14"/>
      <c r="BM39" s="14"/>
      <c r="BN39" s="14"/>
      <c r="BO39" s="14"/>
      <c r="BP39" s="14"/>
      <c r="BQ39" s="14"/>
      <c r="BR39" s="14"/>
      <c r="BS39" s="14" t="s">
        <v>3</v>
      </c>
      <c r="BT39" s="14"/>
      <c r="BU39" s="14"/>
      <c r="BV39" s="14"/>
      <c r="BW39" s="14"/>
      <c r="BX39" s="14" t="s">
        <v>5</v>
      </c>
      <c r="BY39" s="14" t="s">
        <v>50</v>
      </c>
      <c r="BZ39" s="14"/>
      <c r="CA39" s="14"/>
      <c r="CB39" s="14"/>
      <c r="CC39" s="14"/>
      <c r="CD39" s="14"/>
      <c r="CE39" s="14" t="s">
        <v>50</v>
      </c>
      <c r="CF39" s="14"/>
      <c r="CG39" s="14"/>
      <c r="CH39" s="14"/>
      <c r="CI39" s="14" t="s">
        <v>4</v>
      </c>
      <c r="CJ39" s="14"/>
      <c r="CK39" s="14" t="s">
        <v>52</v>
      </c>
      <c r="CL39" s="14"/>
      <c r="CM39" s="14"/>
      <c r="CN39" s="14"/>
      <c r="CO39" s="14" t="s">
        <v>5</v>
      </c>
      <c r="CP39" s="14"/>
      <c r="CQ39" s="14"/>
      <c r="CR39" s="14"/>
      <c r="CS39" s="14"/>
      <c r="CT39" s="14"/>
      <c r="CU39" s="14"/>
      <c r="CV39" s="14"/>
      <c r="CW39" s="14"/>
      <c r="CX39" s="14" t="s">
        <v>16</v>
      </c>
      <c r="CY39" s="8" t="s">
        <v>52</v>
      </c>
      <c r="CZ39" s="14"/>
      <c r="DA39" s="14"/>
      <c r="DB39" s="14" t="s">
        <v>1</v>
      </c>
      <c r="DC39" s="14"/>
      <c r="DD39" s="14"/>
      <c r="DE39" s="14"/>
      <c r="DF39" s="14"/>
      <c r="DG39" s="14"/>
      <c r="DH39" s="15">
        <f t="shared" si="0"/>
        <v>5</v>
      </c>
      <c r="DI39" s="15">
        <f t="shared" si="1"/>
        <v>1</v>
      </c>
      <c r="DJ39" s="15">
        <f t="shared" si="2"/>
        <v>3</v>
      </c>
      <c r="DK39" s="15">
        <f t="shared" si="3"/>
        <v>4</v>
      </c>
      <c r="DL39" s="15">
        <f t="shared" si="4"/>
        <v>0</v>
      </c>
      <c r="DM39" s="15">
        <f t="shared" si="5"/>
        <v>1</v>
      </c>
      <c r="DN39" s="15">
        <f t="shared" si="6"/>
        <v>0</v>
      </c>
      <c r="DO39" s="15">
        <f t="shared" si="7"/>
        <v>0</v>
      </c>
      <c r="DP39" s="15">
        <f t="shared" si="8"/>
        <v>0</v>
      </c>
      <c r="DQ39" s="15">
        <f t="shared" si="9"/>
        <v>2</v>
      </c>
      <c r="DR39" s="15">
        <f t="shared" si="10"/>
        <v>2</v>
      </c>
      <c r="DS39" s="15">
        <f t="shared" si="11"/>
        <v>0</v>
      </c>
      <c r="DT39" s="15">
        <f t="shared" si="12"/>
        <v>0</v>
      </c>
      <c r="DU39" s="15">
        <f t="shared" si="13"/>
        <v>0</v>
      </c>
      <c r="DV39" s="15">
        <f t="shared" si="14"/>
        <v>0</v>
      </c>
      <c r="DW39" s="15">
        <f t="shared" si="15"/>
        <v>0</v>
      </c>
      <c r="DX39" s="15">
        <f t="shared" si="16"/>
        <v>2</v>
      </c>
      <c r="DY39" s="15">
        <f t="shared" si="17"/>
        <v>2</v>
      </c>
      <c r="DZ39" s="15">
        <f t="shared" si="18"/>
        <v>0</v>
      </c>
      <c r="EA39" s="5"/>
    </row>
    <row r="40" spans="1:131">
      <c r="A40" s="14"/>
      <c r="B40" s="26"/>
      <c r="C40" s="55" t="s">
        <v>63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 t="s">
        <v>8</v>
      </c>
      <c r="O40" s="14" t="s">
        <v>4</v>
      </c>
      <c r="P40" s="14"/>
      <c r="Q40" s="14"/>
      <c r="R40" s="14"/>
      <c r="S40" s="14"/>
      <c r="T40" s="14" t="s">
        <v>12</v>
      </c>
      <c r="U40" s="14" t="s">
        <v>3</v>
      </c>
      <c r="V40" s="14"/>
      <c r="W40" s="14"/>
      <c r="X40" s="14"/>
      <c r="Y40" s="14"/>
      <c r="Z40" s="14"/>
      <c r="AA40" s="14" t="s">
        <v>5</v>
      </c>
      <c r="AB40" s="14"/>
      <c r="AC40" s="14"/>
      <c r="AD40" s="14" t="s">
        <v>3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 t="s">
        <v>5</v>
      </c>
      <c r="AP40" s="14" t="s">
        <v>3</v>
      </c>
      <c r="AQ40" s="14"/>
      <c r="AR40" s="14" t="s">
        <v>16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 t="s">
        <v>3</v>
      </c>
      <c r="BE40" s="14"/>
      <c r="BF40" s="14"/>
      <c r="BG40" s="14"/>
      <c r="BH40" s="14"/>
      <c r="BI40" s="14" t="s">
        <v>12</v>
      </c>
      <c r="BJ40" s="14"/>
      <c r="BK40" s="14" t="s">
        <v>4</v>
      </c>
      <c r="BL40" s="14"/>
      <c r="BM40" s="14"/>
      <c r="BN40" s="14"/>
      <c r="BO40" s="14"/>
      <c r="BP40" s="14"/>
      <c r="BQ40" s="14"/>
      <c r="BR40" s="14"/>
      <c r="BS40" s="14" t="s">
        <v>3</v>
      </c>
      <c r="BT40" s="14"/>
      <c r="BU40" s="14"/>
      <c r="BV40" s="14"/>
      <c r="BW40" s="14"/>
      <c r="BX40" s="14" t="s">
        <v>5</v>
      </c>
      <c r="BY40" s="14" t="s">
        <v>50</v>
      </c>
      <c r="BZ40" s="14"/>
      <c r="CA40" s="14"/>
      <c r="CB40" s="14"/>
      <c r="CC40" s="14"/>
      <c r="CD40" s="14"/>
      <c r="CE40" s="14" t="s">
        <v>50</v>
      </c>
      <c r="CF40" s="14"/>
      <c r="CG40" s="14"/>
      <c r="CH40" s="14"/>
      <c r="CI40" s="14" t="s">
        <v>4</v>
      </c>
      <c r="CJ40" s="14"/>
      <c r="CK40" s="14" t="s">
        <v>52</v>
      </c>
      <c r="CL40" s="14"/>
      <c r="CM40" s="14"/>
      <c r="CN40" s="14"/>
      <c r="CO40" s="14" t="s">
        <v>5</v>
      </c>
      <c r="CP40" s="14"/>
      <c r="CQ40" s="14"/>
      <c r="CR40" s="14"/>
      <c r="CS40" s="14"/>
      <c r="CT40" s="14"/>
      <c r="CU40" s="14"/>
      <c r="CV40" s="14"/>
      <c r="CW40" s="14"/>
      <c r="CX40" s="14" t="s">
        <v>16</v>
      </c>
      <c r="CY40" s="8" t="s">
        <v>52</v>
      </c>
      <c r="CZ40" s="14"/>
      <c r="DA40" s="14"/>
      <c r="DB40" s="14" t="s">
        <v>1</v>
      </c>
      <c r="DC40" s="14"/>
      <c r="DD40" s="14"/>
      <c r="DE40" s="14"/>
      <c r="DF40" s="14"/>
      <c r="DG40" s="14"/>
      <c r="DH40" s="15">
        <f t="shared" si="0"/>
        <v>5</v>
      </c>
      <c r="DI40" s="15">
        <f t="shared" si="1"/>
        <v>1</v>
      </c>
      <c r="DJ40" s="15">
        <f t="shared" si="2"/>
        <v>3</v>
      </c>
      <c r="DK40" s="15">
        <f t="shared" si="3"/>
        <v>4</v>
      </c>
      <c r="DL40" s="15">
        <f t="shared" si="4"/>
        <v>0</v>
      </c>
      <c r="DM40" s="15">
        <f t="shared" si="5"/>
        <v>1</v>
      </c>
      <c r="DN40" s="15">
        <f t="shared" si="6"/>
        <v>0</v>
      </c>
      <c r="DO40" s="15">
        <f t="shared" si="7"/>
        <v>0</v>
      </c>
      <c r="DP40" s="15">
        <f t="shared" si="8"/>
        <v>0</v>
      </c>
      <c r="DQ40" s="15">
        <f t="shared" si="9"/>
        <v>2</v>
      </c>
      <c r="DR40" s="15">
        <f t="shared" si="10"/>
        <v>2</v>
      </c>
      <c r="DS40" s="15">
        <f t="shared" si="11"/>
        <v>0</v>
      </c>
      <c r="DT40" s="15">
        <f t="shared" si="12"/>
        <v>0</v>
      </c>
      <c r="DU40" s="15">
        <f t="shared" si="13"/>
        <v>0</v>
      </c>
      <c r="DV40" s="15">
        <f t="shared" si="14"/>
        <v>0</v>
      </c>
      <c r="DW40" s="15">
        <f t="shared" si="15"/>
        <v>0</v>
      </c>
      <c r="DX40" s="15">
        <f t="shared" si="16"/>
        <v>2</v>
      </c>
      <c r="DY40" s="15">
        <f t="shared" si="17"/>
        <v>2</v>
      </c>
      <c r="DZ40" s="15">
        <f t="shared" si="18"/>
        <v>0</v>
      </c>
      <c r="EA40" s="5"/>
    </row>
    <row r="41" spans="1:131">
      <c r="A41" s="14"/>
      <c r="B41" s="26"/>
      <c r="C41" s="55" t="s">
        <v>64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 t="s">
        <v>8</v>
      </c>
      <c r="O41" s="14" t="s">
        <v>4</v>
      </c>
      <c r="P41" s="14"/>
      <c r="Q41" s="14"/>
      <c r="R41" s="14"/>
      <c r="S41" s="14"/>
      <c r="T41" s="14" t="s">
        <v>12</v>
      </c>
      <c r="U41" s="14" t="s">
        <v>3</v>
      </c>
      <c r="V41" s="14"/>
      <c r="W41" s="14"/>
      <c r="X41" s="14"/>
      <c r="Y41" s="14"/>
      <c r="Z41" s="14"/>
      <c r="AA41" s="14" t="s">
        <v>5</v>
      </c>
      <c r="AB41" s="14"/>
      <c r="AC41" s="14"/>
      <c r="AD41" s="14" t="s">
        <v>3</v>
      </c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 t="s">
        <v>5</v>
      </c>
      <c r="AP41" s="14" t="s">
        <v>3</v>
      </c>
      <c r="AQ41" s="14"/>
      <c r="AR41" s="14" t="s">
        <v>16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 t="s">
        <v>3</v>
      </c>
      <c r="BE41" s="14"/>
      <c r="BF41" s="14"/>
      <c r="BG41" s="14"/>
      <c r="BH41" s="14"/>
      <c r="BI41" s="14" t="s">
        <v>12</v>
      </c>
      <c r="BJ41" s="14"/>
      <c r="BK41" s="14" t="s">
        <v>4</v>
      </c>
      <c r="BL41" s="14"/>
      <c r="BM41" s="14"/>
      <c r="BN41" s="14"/>
      <c r="BO41" s="14"/>
      <c r="BP41" s="14"/>
      <c r="BQ41" s="14"/>
      <c r="BR41" s="14"/>
      <c r="BS41" s="14" t="s">
        <v>3</v>
      </c>
      <c r="BT41" s="14"/>
      <c r="BU41" s="14"/>
      <c r="BV41" s="14"/>
      <c r="BW41" s="14"/>
      <c r="BX41" s="14" t="s">
        <v>5</v>
      </c>
      <c r="BY41" s="14" t="s">
        <v>50</v>
      </c>
      <c r="BZ41" s="14"/>
      <c r="CA41" s="14"/>
      <c r="CB41" s="14"/>
      <c r="CC41" s="14"/>
      <c r="CD41" s="14"/>
      <c r="CE41" s="14" t="s">
        <v>50</v>
      </c>
      <c r="CF41" s="14"/>
      <c r="CG41" s="14"/>
      <c r="CH41" s="14"/>
      <c r="CI41" s="14" t="s">
        <v>4</v>
      </c>
      <c r="CJ41" s="14"/>
      <c r="CK41" s="14" t="s">
        <v>52</v>
      </c>
      <c r="CL41" s="14"/>
      <c r="CM41" s="14"/>
      <c r="CN41" s="14"/>
      <c r="CO41" s="14" t="s">
        <v>5</v>
      </c>
      <c r="CP41" s="14"/>
      <c r="CQ41" s="14"/>
      <c r="CR41" s="14"/>
      <c r="CS41" s="14"/>
      <c r="CT41" s="14"/>
      <c r="CU41" s="14"/>
      <c r="CV41" s="14"/>
      <c r="CW41" s="14"/>
      <c r="CX41" s="14" t="s">
        <v>16</v>
      </c>
      <c r="CY41" s="8" t="s">
        <v>52</v>
      </c>
      <c r="CZ41" s="14"/>
      <c r="DA41" s="14"/>
      <c r="DB41" s="14" t="s">
        <v>1</v>
      </c>
      <c r="DC41" s="14"/>
      <c r="DD41" s="14"/>
      <c r="DE41" s="14"/>
      <c r="DF41" s="14"/>
      <c r="DG41" s="14"/>
      <c r="DH41" s="15">
        <f t="shared" si="0"/>
        <v>5</v>
      </c>
      <c r="DI41" s="15">
        <f t="shared" si="1"/>
        <v>1</v>
      </c>
      <c r="DJ41" s="15">
        <f t="shared" si="2"/>
        <v>3</v>
      </c>
      <c r="DK41" s="15">
        <f t="shared" si="3"/>
        <v>4</v>
      </c>
      <c r="DL41" s="15">
        <f t="shared" si="4"/>
        <v>0</v>
      </c>
      <c r="DM41" s="15">
        <f t="shared" si="5"/>
        <v>1</v>
      </c>
      <c r="DN41" s="15">
        <f t="shared" si="6"/>
        <v>0</v>
      </c>
      <c r="DO41" s="15">
        <f t="shared" si="7"/>
        <v>0</v>
      </c>
      <c r="DP41" s="15">
        <f t="shared" si="8"/>
        <v>0</v>
      </c>
      <c r="DQ41" s="15">
        <f t="shared" si="9"/>
        <v>2</v>
      </c>
      <c r="DR41" s="15">
        <f t="shared" si="10"/>
        <v>2</v>
      </c>
      <c r="DS41" s="15">
        <f t="shared" si="11"/>
        <v>0</v>
      </c>
      <c r="DT41" s="15">
        <f t="shared" si="12"/>
        <v>0</v>
      </c>
      <c r="DU41" s="15">
        <f t="shared" si="13"/>
        <v>0</v>
      </c>
      <c r="DV41" s="15">
        <f t="shared" si="14"/>
        <v>0</v>
      </c>
      <c r="DW41" s="15">
        <f t="shared" si="15"/>
        <v>0</v>
      </c>
      <c r="DX41" s="15">
        <f t="shared" si="16"/>
        <v>2</v>
      </c>
      <c r="DY41" s="15">
        <f t="shared" si="17"/>
        <v>2</v>
      </c>
      <c r="DZ41" s="15">
        <f t="shared" si="18"/>
        <v>0</v>
      </c>
      <c r="EA41" s="5"/>
    </row>
    <row r="42" spans="1:131">
      <c r="A42" s="14"/>
      <c r="B42" s="26"/>
      <c r="C42" s="55" t="s">
        <v>65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 t="s">
        <v>8</v>
      </c>
      <c r="O42" s="14" t="s">
        <v>4</v>
      </c>
      <c r="P42" s="14"/>
      <c r="Q42" s="14"/>
      <c r="R42" s="14"/>
      <c r="S42" s="14"/>
      <c r="T42" s="14" t="s">
        <v>12</v>
      </c>
      <c r="U42" s="14" t="s">
        <v>3</v>
      </c>
      <c r="V42" s="14"/>
      <c r="W42" s="14"/>
      <c r="X42" s="14"/>
      <c r="Y42" s="14"/>
      <c r="Z42" s="14"/>
      <c r="AA42" s="14" t="s">
        <v>5</v>
      </c>
      <c r="AB42" s="14"/>
      <c r="AC42" s="14"/>
      <c r="AD42" s="14" t="s">
        <v>3</v>
      </c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 t="s">
        <v>5</v>
      </c>
      <c r="AP42" s="14" t="s">
        <v>3</v>
      </c>
      <c r="AQ42" s="14"/>
      <c r="AR42" s="14" t="s">
        <v>16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 t="s">
        <v>3</v>
      </c>
      <c r="BE42" s="14"/>
      <c r="BF42" s="14"/>
      <c r="BG42" s="14"/>
      <c r="BH42" s="14"/>
      <c r="BI42" s="14" t="s">
        <v>12</v>
      </c>
      <c r="BJ42" s="14"/>
      <c r="BK42" s="14" t="s">
        <v>4</v>
      </c>
      <c r="BL42" s="14"/>
      <c r="BM42" s="14"/>
      <c r="BN42" s="14"/>
      <c r="BO42" s="14"/>
      <c r="BP42" s="14"/>
      <c r="BQ42" s="14"/>
      <c r="BR42" s="14"/>
      <c r="BS42" s="14" t="s">
        <v>3</v>
      </c>
      <c r="BT42" s="14"/>
      <c r="BU42" s="14"/>
      <c r="BV42" s="14"/>
      <c r="BW42" s="14"/>
      <c r="BX42" s="14" t="s">
        <v>5</v>
      </c>
      <c r="BY42" s="14" t="s">
        <v>50</v>
      </c>
      <c r="BZ42" s="14"/>
      <c r="CA42" s="14"/>
      <c r="CB42" s="14"/>
      <c r="CC42" s="14"/>
      <c r="CD42" s="14"/>
      <c r="CE42" s="14" t="s">
        <v>50</v>
      </c>
      <c r="CF42" s="14"/>
      <c r="CG42" s="14"/>
      <c r="CH42" s="14"/>
      <c r="CI42" s="14" t="s">
        <v>4</v>
      </c>
      <c r="CJ42" s="14"/>
      <c r="CK42" s="14" t="s">
        <v>52</v>
      </c>
      <c r="CL42" s="14"/>
      <c r="CM42" s="14"/>
      <c r="CN42" s="14"/>
      <c r="CO42" s="14" t="s">
        <v>5</v>
      </c>
      <c r="CP42" s="14"/>
      <c r="CQ42" s="14"/>
      <c r="CR42" s="14"/>
      <c r="CS42" s="14"/>
      <c r="CT42" s="14"/>
      <c r="CU42" s="14"/>
      <c r="CV42" s="14"/>
      <c r="CW42" s="14"/>
      <c r="CX42" s="14" t="s">
        <v>16</v>
      </c>
      <c r="CY42" s="8" t="s">
        <v>52</v>
      </c>
      <c r="CZ42" s="14"/>
      <c r="DA42" s="14"/>
      <c r="DB42" s="14" t="s">
        <v>1</v>
      </c>
      <c r="DC42" s="14"/>
      <c r="DD42" s="14"/>
      <c r="DE42" s="14"/>
      <c r="DF42" s="14"/>
      <c r="DG42" s="14"/>
      <c r="DH42" s="15">
        <f t="shared" si="0"/>
        <v>5</v>
      </c>
      <c r="DI42" s="15">
        <f t="shared" si="1"/>
        <v>1</v>
      </c>
      <c r="DJ42" s="15">
        <f t="shared" si="2"/>
        <v>3</v>
      </c>
      <c r="DK42" s="15">
        <f t="shared" si="3"/>
        <v>4</v>
      </c>
      <c r="DL42" s="15">
        <f t="shared" si="4"/>
        <v>0</v>
      </c>
      <c r="DM42" s="15">
        <f t="shared" si="5"/>
        <v>1</v>
      </c>
      <c r="DN42" s="15">
        <f t="shared" si="6"/>
        <v>0</v>
      </c>
      <c r="DO42" s="15">
        <f t="shared" si="7"/>
        <v>0</v>
      </c>
      <c r="DP42" s="15">
        <f t="shared" si="8"/>
        <v>0</v>
      </c>
      <c r="DQ42" s="15">
        <f t="shared" si="9"/>
        <v>2</v>
      </c>
      <c r="DR42" s="15">
        <f t="shared" si="10"/>
        <v>2</v>
      </c>
      <c r="DS42" s="15">
        <f t="shared" si="11"/>
        <v>0</v>
      </c>
      <c r="DT42" s="15">
        <f t="shared" si="12"/>
        <v>0</v>
      </c>
      <c r="DU42" s="15">
        <f t="shared" si="13"/>
        <v>0</v>
      </c>
      <c r="DV42" s="15">
        <f t="shared" si="14"/>
        <v>0</v>
      </c>
      <c r="DW42" s="15">
        <f t="shared" si="15"/>
        <v>0</v>
      </c>
      <c r="DX42" s="15">
        <f t="shared" si="16"/>
        <v>2</v>
      </c>
      <c r="DY42" s="15">
        <f t="shared" si="17"/>
        <v>2</v>
      </c>
      <c r="DZ42" s="15">
        <f t="shared" si="18"/>
        <v>0</v>
      </c>
      <c r="EA42" s="5"/>
    </row>
    <row r="43" spans="1:131">
      <c r="A43" s="14"/>
      <c r="B43" s="26"/>
      <c r="C43" s="55" t="s">
        <v>66</v>
      </c>
      <c r="D43" s="14"/>
      <c r="E43" s="14"/>
      <c r="F43" s="14" t="s">
        <v>3</v>
      </c>
      <c r="G43" s="14"/>
      <c r="H43" s="14"/>
      <c r="I43" s="14" t="s">
        <v>1</v>
      </c>
      <c r="J43" s="14"/>
      <c r="K43" s="14"/>
      <c r="L43" s="14" t="s">
        <v>16</v>
      </c>
      <c r="M43" s="14"/>
      <c r="N43" s="14" t="s">
        <v>8</v>
      </c>
      <c r="O43" s="14"/>
      <c r="P43" s="14"/>
      <c r="Q43" s="14"/>
      <c r="R43" s="14"/>
      <c r="S43" s="14" t="s">
        <v>12</v>
      </c>
      <c r="T43" s="14" t="s">
        <v>3</v>
      </c>
      <c r="U43" s="14" t="s">
        <v>4</v>
      </c>
      <c r="V43" s="14" t="s">
        <v>11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 t="s">
        <v>3</v>
      </c>
      <c r="AJ43" s="14"/>
      <c r="AK43" s="14" t="s">
        <v>5</v>
      </c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 t="s">
        <v>3</v>
      </c>
      <c r="BA43" s="14"/>
      <c r="BB43" s="14"/>
      <c r="BC43" s="14"/>
      <c r="BD43" s="14"/>
      <c r="BE43" s="14" t="s">
        <v>5</v>
      </c>
      <c r="BF43" s="14"/>
      <c r="BG43" s="14"/>
      <c r="BH43" s="14"/>
      <c r="BI43" s="14"/>
      <c r="BJ43" s="14"/>
      <c r="BK43" s="14"/>
      <c r="BL43" s="14"/>
      <c r="BM43" s="14" t="s">
        <v>3</v>
      </c>
      <c r="BN43" s="14"/>
      <c r="BO43" s="14" t="s">
        <v>12</v>
      </c>
      <c r="BP43" s="14"/>
      <c r="BQ43" s="14" t="s">
        <v>4</v>
      </c>
      <c r="BR43" s="14"/>
      <c r="BS43" s="14"/>
      <c r="BT43" s="14"/>
      <c r="BU43" s="14" t="s">
        <v>11</v>
      </c>
      <c r="BV43" s="14"/>
      <c r="BW43" s="14"/>
      <c r="BX43" s="14"/>
      <c r="BY43" s="14"/>
      <c r="BZ43" s="14"/>
      <c r="CA43" s="14"/>
      <c r="CB43" s="14"/>
      <c r="CC43" s="14" t="s">
        <v>50</v>
      </c>
      <c r="CD43" s="14" t="s">
        <v>5</v>
      </c>
      <c r="CE43" s="14"/>
      <c r="CF43" s="14"/>
      <c r="CG43" s="14"/>
      <c r="CH43" s="14" t="s">
        <v>3</v>
      </c>
      <c r="CI43" s="14" t="s">
        <v>50</v>
      </c>
      <c r="CJ43" s="14" t="s">
        <v>16</v>
      </c>
      <c r="CK43" s="14"/>
      <c r="CL43" s="14"/>
      <c r="CM43" s="14"/>
      <c r="CN43" s="14"/>
      <c r="CO43" s="14" t="s">
        <v>52</v>
      </c>
      <c r="CP43" s="14"/>
      <c r="CQ43" s="14"/>
      <c r="CR43" s="14" t="s">
        <v>5</v>
      </c>
      <c r="CS43" s="14"/>
      <c r="CT43" s="14"/>
      <c r="CU43" s="14"/>
      <c r="CV43" s="14"/>
      <c r="CW43" s="14" t="s">
        <v>52</v>
      </c>
      <c r="CX43" s="14" t="s">
        <v>1</v>
      </c>
      <c r="CY43" s="14"/>
      <c r="CZ43" s="14"/>
      <c r="DA43" s="14"/>
      <c r="DB43" s="14"/>
      <c r="DC43" s="14"/>
      <c r="DD43" s="14"/>
      <c r="DE43" s="14"/>
      <c r="DF43" s="14"/>
      <c r="DG43" s="14"/>
      <c r="DH43" s="15">
        <f t="shared" si="0"/>
        <v>6</v>
      </c>
      <c r="DI43" s="15">
        <f t="shared" si="1"/>
        <v>2</v>
      </c>
      <c r="DJ43" s="15">
        <f t="shared" si="2"/>
        <v>2</v>
      </c>
      <c r="DK43" s="15">
        <f t="shared" si="3"/>
        <v>4</v>
      </c>
      <c r="DL43" s="15">
        <f t="shared" si="4"/>
        <v>0</v>
      </c>
      <c r="DM43" s="15">
        <f t="shared" si="5"/>
        <v>1</v>
      </c>
      <c r="DN43" s="15">
        <f t="shared" si="6"/>
        <v>0</v>
      </c>
      <c r="DO43" s="15">
        <f t="shared" si="7"/>
        <v>0</v>
      </c>
      <c r="DP43" s="15">
        <f t="shared" si="8"/>
        <v>2</v>
      </c>
      <c r="DQ43" s="15">
        <f t="shared" si="9"/>
        <v>2</v>
      </c>
      <c r="DR43" s="15">
        <f t="shared" si="10"/>
        <v>1</v>
      </c>
      <c r="DS43" s="15">
        <f t="shared" si="11"/>
        <v>0</v>
      </c>
      <c r="DT43" s="15">
        <f t="shared" si="12"/>
        <v>0</v>
      </c>
      <c r="DU43" s="15">
        <f t="shared" si="13"/>
        <v>0</v>
      </c>
      <c r="DV43" s="15">
        <f t="shared" si="14"/>
        <v>0</v>
      </c>
      <c r="DW43" s="15">
        <f t="shared" si="15"/>
        <v>0</v>
      </c>
      <c r="DX43" s="15">
        <f t="shared" si="16"/>
        <v>2</v>
      </c>
      <c r="DY43" s="15">
        <f t="shared" si="17"/>
        <v>2</v>
      </c>
      <c r="DZ43" s="15">
        <f t="shared" si="18"/>
        <v>0</v>
      </c>
      <c r="EA43" s="5"/>
    </row>
    <row r="44" spans="1:131">
      <c r="A44" s="14"/>
      <c r="B44" s="26"/>
      <c r="C44" s="55" t="s">
        <v>67</v>
      </c>
      <c r="D44" s="14"/>
      <c r="E44" s="14"/>
      <c r="F44" s="14" t="s">
        <v>3</v>
      </c>
      <c r="G44" s="14"/>
      <c r="H44" s="14"/>
      <c r="I44" s="14" t="s">
        <v>1</v>
      </c>
      <c r="J44" s="14"/>
      <c r="K44" s="14"/>
      <c r="L44" s="14" t="s">
        <v>16</v>
      </c>
      <c r="M44" s="14"/>
      <c r="N44" s="14" t="s">
        <v>8</v>
      </c>
      <c r="O44" s="14"/>
      <c r="P44" s="14"/>
      <c r="Q44" s="14"/>
      <c r="R44" s="14"/>
      <c r="S44" s="14" t="s">
        <v>12</v>
      </c>
      <c r="T44" s="14" t="s">
        <v>3</v>
      </c>
      <c r="U44" s="14" t="s">
        <v>4</v>
      </c>
      <c r="V44" s="18" t="s">
        <v>11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 t="s">
        <v>3</v>
      </c>
      <c r="AJ44" s="14"/>
      <c r="AK44" s="14" t="s">
        <v>5</v>
      </c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 t="s">
        <v>3</v>
      </c>
      <c r="BA44" s="14"/>
      <c r="BB44" s="14"/>
      <c r="BC44" s="14"/>
      <c r="BD44" s="14"/>
      <c r="BE44" s="14" t="s">
        <v>5</v>
      </c>
      <c r="BF44" s="14"/>
      <c r="BG44" s="14"/>
      <c r="BH44" s="14"/>
      <c r="BI44" s="14"/>
      <c r="BJ44" s="14"/>
      <c r="BK44" s="14"/>
      <c r="BL44" s="14"/>
      <c r="BM44" s="14" t="s">
        <v>3</v>
      </c>
      <c r="BN44" s="14"/>
      <c r="BO44" s="14" t="s">
        <v>12</v>
      </c>
      <c r="BP44" s="14"/>
      <c r="BQ44" s="14" t="s">
        <v>4</v>
      </c>
      <c r="BR44" s="14"/>
      <c r="BS44" s="14"/>
      <c r="BT44" s="14"/>
      <c r="BU44" s="14" t="s">
        <v>11</v>
      </c>
      <c r="BV44" s="14"/>
      <c r="BW44" s="14"/>
      <c r="BX44" s="14"/>
      <c r="BY44" s="14"/>
      <c r="BZ44" s="14"/>
      <c r="CA44" s="14"/>
      <c r="CB44" s="14"/>
      <c r="CC44" s="14" t="s">
        <v>50</v>
      </c>
      <c r="CD44" s="14" t="s">
        <v>5</v>
      </c>
      <c r="CE44" s="14"/>
      <c r="CF44" s="14"/>
      <c r="CG44" s="14"/>
      <c r="CH44" s="14" t="s">
        <v>3</v>
      </c>
      <c r="CI44" s="14" t="s">
        <v>50</v>
      </c>
      <c r="CJ44" s="14" t="s">
        <v>16</v>
      </c>
      <c r="CK44" s="14"/>
      <c r="CL44" s="14"/>
      <c r="CM44" s="14"/>
      <c r="CN44" s="14"/>
      <c r="CO44" s="14" t="s">
        <v>52</v>
      </c>
      <c r="CP44" s="14"/>
      <c r="CQ44" s="14"/>
      <c r="CR44" s="14" t="s">
        <v>5</v>
      </c>
      <c r="CS44" s="14"/>
      <c r="CT44" s="14"/>
      <c r="CU44" s="14"/>
      <c r="CV44" s="14"/>
      <c r="CW44" s="14" t="s">
        <v>52</v>
      </c>
      <c r="CX44" s="14" t="s">
        <v>1</v>
      </c>
      <c r="CY44" s="14"/>
      <c r="CZ44" s="14"/>
      <c r="DA44" s="14"/>
      <c r="DB44" s="14"/>
      <c r="DC44" s="14"/>
      <c r="DD44" s="14"/>
      <c r="DE44" s="14"/>
      <c r="DF44" s="14"/>
      <c r="DG44" s="14"/>
      <c r="DH44" s="15">
        <f t="shared" si="0"/>
        <v>6</v>
      </c>
      <c r="DI44" s="15">
        <f t="shared" si="1"/>
        <v>2</v>
      </c>
      <c r="DJ44" s="15">
        <f t="shared" si="2"/>
        <v>2</v>
      </c>
      <c r="DK44" s="15">
        <f t="shared" si="3"/>
        <v>4</v>
      </c>
      <c r="DL44" s="15">
        <f t="shared" si="4"/>
        <v>0</v>
      </c>
      <c r="DM44" s="15">
        <f t="shared" si="5"/>
        <v>1</v>
      </c>
      <c r="DN44" s="15">
        <f t="shared" si="6"/>
        <v>0</v>
      </c>
      <c r="DO44" s="15">
        <f t="shared" si="7"/>
        <v>0</v>
      </c>
      <c r="DP44" s="15">
        <f t="shared" si="8"/>
        <v>2</v>
      </c>
      <c r="DQ44" s="15">
        <f t="shared" si="9"/>
        <v>2</v>
      </c>
      <c r="DR44" s="15">
        <f t="shared" si="10"/>
        <v>1</v>
      </c>
      <c r="DS44" s="15">
        <f t="shared" si="11"/>
        <v>0</v>
      </c>
      <c r="DT44" s="15">
        <f t="shared" si="12"/>
        <v>0</v>
      </c>
      <c r="DU44" s="15">
        <f t="shared" si="13"/>
        <v>0</v>
      </c>
      <c r="DV44" s="15">
        <f t="shared" si="14"/>
        <v>0</v>
      </c>
      <c r="DW44" s="15">
        <f t="shared" si="15"/>
        <v>0</v>
      </c>
      <c r="DX44" s="15">
        <f t="shared" si="16"/>
        <v>2</v>
      </c>
      <c r="DY44" s="15">
        <f t="shared" si="17"/>
        <v>2</v>
      </c>
      <c r="DZ44" s="15">
        <f t="shared" si="18"/>
        <v>0</v>
      </c>
      <c r="EA44" s="5"/>
    </row>
    <row r="45" spans="1:131">
      <c r="A45" s="14"/>
      <c r="B45" s="26"/>
      <c r="C45" s="55" t="s">
        <v>68</v>
      </c>
      <c r="D45" s="14"/>
      <c r="E45" s="14"/>
      <c r="F45" s="14" t="s">
        <v>3</v>
      </c>
      <c r="G45" s="14"/>
      <c r="H45" s="14"/>
      <c r="I45" s="14" t="s">
        <v>1</v>
      </c>
      <c r="J45" s="14"/>
      <c r="K45" s="14"/>
      <c r="L45" s="14" t="s">
        <v>16</v>
      </c>
      <c r="M45" s="14"/>
      <c r="N45" s="14" t="s">
        <v>8</v>
      </c>
      <c r="O45" s="14"/>
      <c r="P45" s="14"/>
      <c r="Q45" s="14"/>
      <c r="R45" s="14"/>
      <c r="S45" s="14" t="s">
        <v>12</v>
      </c>
      <c r="T45" s="14" t="s">
        <v>3</v>
      </c>
      <c r="U45" s="14" t="s">
        <v>4</v>
      </c>
      <c r="V45" s="14" t="s">
        <v>11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 t="s">
        <v>3</v>
      </c>
      <c r="AJ45" s="14"/>
      <c r="AK45" s="14" t="s">
        <v>5</v>
      </c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 t="s">
        <v>3</v>
      </c>
      <c r="BA45" s="14"/>
      <c r="BB45" s="14"/>
      <c r="BC45" s="14"/>
      <c r="BD45" s="14"/>
      <c r="BE45" s="14" t="s">
        <v>5</v>
      </c>
      <c r="BF45" s="14"/>
      <c r="BG45" s="14"/>
      <c r="BH45" s="14"/>
      <c r="BI45" s="14"/>
      <c r="BJ45" s="14"/>
      <c r="BK45" s="14"/>
      <c r="BL45" s="14"/>
      <c r="BM45" s="14" t="s">
        <v>3</v>
      </c>
      <c r="BN45" s="14"/>
      <c r="BO45" s="14" t="s">
        <v>12</v>
      </c>
      <c r="BP45" s="14"/>
      <c r="BQ45" s="14" t="s">
        <v>4</v>
      </c>
      <c r="BR45" s="14"/>
      <c r="BS45" s="14"/>
      <c r="BT45" s="14"/>
      <c r="BU45" s="14" t="s">
        <v>11</v>
      </c>
      <c r="BV45" s="14"/>
      <c r="BW45" s="14"/>
      <c r="BX45" s="14"/>
      <c r="BY45" s="14"/>
      <c r="BZ45" s="14"/>
      <c r="CA45" s="14"/>
      <c r="CB45" s="14"/>
      <c r="CC45" s="14" t="s">
        <v>50</v>
      </c>
      <c r="CD45" s="14" t="s">
        <v>5</v>
      </c>
      <c r="CE45" s="14"/>
      <c r="CF45" s="14"/>
      <c r="CG45" s="14"/>
      <c r="CH45" s="14" t="s">
        <v>3</v>
      </c>
      <c r="CI45" s="14" t="s">
        <v>50</v>
      </c>
      <c r="CJ45" s="14" t="s">
        <v>16</v>
      </c>
      <c r="CK45" s="14"/>
      <c r="CL45" s="14"/>
      <c r="CM45" s="14"/>
      <c r="CN45" s="14"/>
      <c r="CO45" s="14" t="s">
        <v>52</v>
      </c>
      <c r="CP45" s="14"/>
      <c r="CQ45" s="14"/>
      <c r="CR45" s="14" t="s">
        <v>5</v>
      </c>
      <c r="CS45" s="14"/>
      <c r="CT45" s="14"/>
      <c r="CU45" s="14"/>
      <c r="CV45" s="14"/>
      <c r="CW45" s="14" t="s">
        <v>52</v>
      </c>
      <c r="CX45" s="14" t="s">
        <v>1</v>
      </c>
      <c r="CY45" s="14"/>
      <c r="CZ45" s="14"/>
      <c r="DA45" s="14"/>
      <c r="DB45" s="14"/>
      <c r="DC45" s="14"/>
      <c r="DD45" s="14"/>
      <c r="DE45" s="14"/>
      <c r="DF45" s="14"/>
      <c r="DG45" s="14"/>
      <c r="DH45" s="15">
        <f t="shared" si="0"/>
        <v>6</v>
      </c>
      <c r="DI45" s="15">
        <f t="shared" si="1"/>
        <v>2</v>
      </c>
      <c r="DJ45" s="15">
        <f t="shared" si="2"/>
        <v>2</v>
      </c>
      <c r="DK45" s="15">
        <f t="shared" si="3"/>
        <v>4</v>
      </c>
      <c r="DL45" s="15">
        <f t="shared" si="4"/>
        <v>0</v>
      </c>
      <c r="DM45" s="15">
        <f t="shared" si="5"/>
        <v>1</v>
      </c>
      <c r="DN45" s="15">
        <f t="shared" si="6"/>
        <v>0</v>
      </c>
      <c r="DO45" s="15">
        <f t="shared" si="7"/>
        <v>0</v>
      </c>
      <c r="DP45" s="15">
        <f t="shared" si="8"/>
        <v>2</v>
      </c>
      <c r="DQ45" s="15">
        <f t="shared" si="9"/>
        <v>2</v>
      </c>
      <c r="DR45" s="15">
        <f t="shared" si="10"/>
        <v>1</v>
      </c>
      <c r="DS45" s="15">
        <f t="shared" si="11"/>
        <v>0</v>
      </c>
      <c r="DT45" s="15">
        <f t="shared" si="12"/>
        <v>0</v>
      </c>
      <c r="DU45" s="15">
        <f t="shared" si="13"/>
        <v>0</v>
      </c>
      <c r="DV45" s="15">
        <f t="shared" si="14"/>
        <v>0</v>
      </c>
      <c r="DW45" s="15">
        <f t="shared" si="15"/>
        <v>0</v>
      </c>
      <c r="DX45" s="15">
        <f t="shared" si="16"/>
        <v>2</v>
      </c>
      <c r="DY45" s="15">
        <f t="shared" si="17"/>
        <v>2</v>
      </c>
      <c r="DZ45" s="15">
        <f t="shared" si="18"/>
        <v>0</v>
      </c>
      <c r="EA45" s="5"/>
    </row>
    <row r="46" spans="1:131">
      <c r="A46" s="14"/>
      <c r="B46" s="26"/>
      <c r="C46" s="55" t="s">
        <v>69</v>
      </c>
      <c r="D46" s="14"/>
      <c r="E46" s="14"/>
      <c r="F46" s="14" t="s">
        <v>3</v>
      </c>
      <c r="G46" s="14"/>
      <c r="H46" s="14"/>
      <c r="I46" s="14" t="s">
        <v>1</v>
      </c>
      <c r="J46" s="14"/>
      <c r="K46" s="14"/>
      <c r="L46" s="14" t="s">
        <v>16</v>
      </c>
      <c r="M46" s="14"/>
      <c r="N46" s="14" t="s">
        <v>8</v>
      </c>
      <c r="O46" s="14"/>
      <c r="P46" s="14"/>
      <c r="Q46" s="14"/>
      <c r="R46" s="14"/>
      <c r="S46" s="14" t="s">
        <v>12</v>
      </c>
      <c r="T46" s="14" t="s">
        <v>3</v>
      </c>
      <c r="U46" s="14" t="s">
        <v>4</v>
      </c>
      <c r="V46" s="14" t="s">
        <v>11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 t="s">
        <v>3</v>
      </c>
      <c r="AJ46" s="14"/>
      <c r="AK46" s="14" t="s">
        <v>5</v>
      </c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 t="s">
        <v>3</v>
      </c>
      <c r="BA46" s="14"/>
      <c r="BB46" s="14"/>
      <c r="BC46" s="14"/>
      <c r="BD46" s="14"/>
      <c r="BE46" s="14" t="s">
        <v>5</v>
      </c>
      <c r="BF46" s="14"/>
      <c r="BG46" s="14"/>
      <c r="BH46" s="14"/>
      <c r="BI46" s="14"/>
      <c r="BJ46" s="14"/>
      <c r="BK46" s="14"/>
      <c r="BL46" s="14"/>
      <c r="BM46" s="14" t="s">
        <v>3</v>
      </c>
      <c r="BN46" s="14"/>
      <c r="BO46" s="14" t="s">
        <v>12</v>
      </c>
      <c r="BP46" s="14"/>
      <c r="BQ46" s="14" t="s">
        <v>4</v>
      </c>
      <c r="BR46" s="14"/>
      <c r="BS46" s="14"/>
      <c r="BT46" s="14"/>
      <c r="BU46" s="14" t="s">
        <v>11</v>
      </c>
      <c r="BV46" s="14"/>
      <c r="BW46" s="14"/>
      <c r="BX46" s="14"/>
      <c r="BY46" s="14"/>
      <c r="BZ46" s="14"/>
      <c r="CA46" s="14"/>
      <c r="CB46" s="14"/>
      <c r="CC46" s="14" t="s">
        <v>50</v>
      </c>
      <c r="CD46" s="14" t="s">
        <v>5</v>
      </c>
      <c r="CE46" s="14"/>
      <c r="CF46" s="14"/>
      <c r="CG46" s="14"/>
      <c r="CH46" s="14" t="s">
        <v>3</v>
      </c>
      <c r="CI46" s="14" t="s">
        <v>50</v>
      </c>
      <c r="CJ46" s="14" t="s">
        <v>16</v>
      </c>
      <c r="CK46" s="14"/>
      <c r="CL46" s="14"/>
      <c r="CM46" s="14"/>
      <c r="CN46" s="14"/>
      <c r="CO46" s="14" t="s">
        <v>52</v>
      </c>
      <c r="CP46" s="14"/>
      <c r="CQ46" s="14"/>
      <c r="CR46" s="14" t="s">
        <v>5</v>
      </c>
      <c r="CS46" s="14"/>
      <c r="CT46" s="14"/>
      <c r="CU46" s="14"/>
      <c r="CV46" s="14"/>
      <c r="CW46" s="14" t="s">
        <v>52</v>
      </c>
      <c r="CX46" s="14" t="s">
        <v>1</v>
      </c>
      <c r="CY46" s="14"/>
      <c r="CZ46" s="14"/>
      <c r="DA46" s="14"/>
      <c r="DB46" s="14"/>
      <c r="DC46" s="14"/>
      <c r="DD46" s="14"/>
      <c r="DE46" s="14"/>
      <c r="DF46" s="14"/>
      <c r="DG46" s="14"/>
      <c r="DH46" s="15">
        <f t="shared" si="0"/>
        <v>6</v>
      </c>
      <c r="DI46" s="15">
        <f t="shared" si="1"/>
        <v>2</v>
      </c>
      <c r="DJ46" s="15">
        <f t="shared" si="2"/>
        <v>2</v>
      </c>
      <c r="DK46" s="15">
        <f t="shared" si="3"/>
        <v>4</v>
      </c>
      <c r="DL46" s="15">
        <f t="shared" si="4"/>
        <v>0</v>
      </c>
      <c r="DM46" s="15">
        <f t="shared" si="5"/>
        <v>1</v>
      </c>
      <c r="DN46" s="15">
        <f t="shared" si="6"/>
        <v>0</v>
      </c>
      <c r="DO46" s="15">
        <f t="shared" si="7"/>
        <v>0</v>
      </c>
      <c r="DP46" s="15">
        <f t="shared" si="8"/>
        <v>2</v>
      </c>
      <c r="DQ46" s="15">
        <f t="shared" si="9"/>
        <v>2</v>
      </c>
      <c r="DR46" s="15">
        <f t="shared" si="10"/>
        <v>1</v>
      </c>
      <c r="DS46" s="15">
        <f t="shared" si="11"/>
        <v>0</v>
      </c>
      <c r="DT46" s="15">
        <f t="shared" si="12"/>
        <v>0</v>
      </c>
      <c r="DU46" s="15">
        <f t="shared" si="13"/>
        <v>0</v>
      </c>
      <c r="DV46" s="15">
        <f t="shared" si="14"/>
        <v>0</v>
      </c>
      <c r="DW46" s="15">
        <f t="shared" si="15"/>
        <v>0</v>
      </c>
      <c r="DX46" s="15">
        <f t="shared" si="16"/>
        <v>2</v>
      </c>
      <c r="DY46" s="15">
        <f t="shared" si="17"/>
        <v>2</v>
      </c>
      <c r="DZ46" s="15">
        <f t="shared" si="18"/>
        <v>0</v>
      </c>
      <c r="EA46" s="5"/>
    </row>
    <row r="47" spans="1:131">
      <c r="A47" s="14"/>
      <c r="B47" s="26"/>
      <c r="C47" s="55" t="s">
        <v>70</v>
      </c>
      <c r="D47" s="14"/>
      <c r="E47" s="14"/>
      <c r="F47" s="14" t="s">
        <v>3</v>
      </c>
      <c r="G47" s="14"/>
      <c r="H47" s="14"/>
      <c r="I47" s="14" t="s">
        <v>1</v>
      </c>
      <c r="J47" s="14"/>
      <c r="K47" s="14"/>
      <c r="L47" s="14" t="s">
        <v>16</v>
      </c>
      <c r="M47" s="14"/>
      <c r="N47" s="14" t="s">
        <v>8</v>
      </c>
      <c r="O47" s="14"/>
      <c r="P47" s="14"/>
      <c r="Q47" s="14"/>
      <c r="R47" s="14"/>
      <c r="S47" s="14" t="s">
        <v>12</v>
      </c>
      <c r="T47" s="14" t="s">
        <v>3</v>
      </c>
      <c r="U47" s="14" t="s">
        <v>4</v>
      </c>
      <c r="V47" s="14" t="s">
        <v>11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 t="s">
        <v>3</v>
      </c>
      <c r="AJ47" s="14"/>
      <c r="AK47" s="14" t="s">
        <v>5</v>
      </c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 t="s">
        <v>3</v>
      </c>
      <c r="BA47" s="14"/>
      <c r="BB47" s="14"/>
      <c r="BC47" s="14"/>
      <c r="BD47" s="14"/>
      <c r="BE47" s="14" t="s">
        <v>5</v>
      </c>
      <c r="BF47" s="14"/>
      <c r="BG47" s="14"/>
      <c r="BH47" s="14"/>
      <c r="BI47" s="14"/>
      <c r="BJ47" s="14"/>
      <c r="BK47" s="14"/>
      <c r="BL47" s="14"/>
      <c r="BM47" s="14" t="s">
        <v>3</v>
      </c>
      <c r="BN47" s="14"/>
      <c r="BO47" s="14" t="s">
        <v>12</v>
      </c>
      <c r="BP47" s="14"/>
      <c r="BQ47" s="14" t="s">
        <v>4</v>
      </c>
      <c r="BR47" s="14"/>
      <c r="BS47" s="14"/>
      <c r="BT47" s="14"/>
      <c r="BU47" s="14" t="s">
        <v>11</v>
      </c>
      <c r="BV47" s="14"/>
      <c r="BW47" s="14"/>
      <c r="BX47" s="14"/>
      <c r="BY47" s="14"/>
      <c r="BZ47" s="14"/>
      <c r="CA47" s="14"/>
      <c r="CB47" s="14"/>
      <c r="CC47" s="14" t="s">
        <v>50</v>
      </c>
      <c r="CD47" s="14" t="s">
        <v>5</v>
      </c>
      <c r="CE47" s="14"/>
      <c r="CF47" s="14"/>
      <c r="CG47" s="14"/>
      <c r="CH47" s="14" t="s">
        <v>3</v>
      </c>
      <c r="CI47" s="14" t="s">
        <v>50</v>
      </c>
      <c r="CJ47" s="14" t="s">
        <v>16</v>
      </c>
      <c r="CK47" s="14"/>
      <c r="CL47" s="14"/>
      <c r="CM47" s="14"/>
      <c r="CN47" s="14"/>
      <c r="CO47" s="14" t="s">
        <v>52</v>
      </c>
      <c r="CP47" s="14"/>
      <c r="CQ47" s="14"/>
      <c r="CR47" s="14" t="s">
        <v>5</v>
      </c>
      <c r="CS47" s="14"/>
      <c r="CT47" s="14"/>
      <c r="CU47" s="14"/>
      <c r="CV47" s="14"/>
      <c r="CW47" s="14" t="s">
        <v>52</v>
      </c>
      <c r="CX47" s="14" t="s">
        <v>1</v>
      </c>
      <c r="CY47" s="14"/>
      <c r="CZ47" s="14"/>
      <c r="DA47" s="14"/>
      <c r="DB47" s="14"/>
      <c r="DC47" s="14"/>
      <c r="DD47" s="14"/>
      <c r="DE47" s="14"/>
      <c r="DF47" s="14"/>
      <c r="DG47" s="14"/>
      <c r="DH47" s="15">
        <f t="shared" si="0"/>
        <v>6</v>
      </c>
      <c r="DI47" s="15">
        <f t="shared" si="1"/>
        <v>2</v>
      </c>
      <c r="DJ47" s="15">
        <f t="shared" si="2"/>
        <v>2</v>
      </c>
      <c r="DK47" s="15">
        <f t="shared" si="3"/>
        <v>4</v>
      </c>
      <c r="DL47" s="15">
        <f t="shared" si="4"/>
        <v>0</v>
      </c>
      <c r="DM47" s="15">
        <f t="shared" si="5"/>
        <v>1</v>
      </c>
      <c r="DN47" s="15">
        <f t="shared" si="6"/>
        <v>0</v>
      </c>
      <c r="DO47" s="15">
        <f t="shared" si="7"/>
        <v>0</v>
      </c>
      <c r="DP47" s="15">
        <f t="shared" si="8"/>
        <v>2</v>
      </c>
      <c r="DQ47" s="15">
        <f t="shared" si="9"/>
        <v>2</v>
      </c>
      <c r="DR47" s="15">
        <f t="shared" si="10"/>
        <v>1</v>
      </c>
      <c r="DS47" s="15">
        <f t="shared" si="11"/>
        <v>0</v>
      </c>
      <c r="DT47" s="15">
        <f t="shared" si="12"/>
        <v>0</v>
      </c>
      <c r="DU47" s="15">
        <f t="shared" si="13"/>
        <v>0</v>
      </c>
      <c r="DV47" s="15">
        <f t="shared" si="14"/>
        <v>0</v>
      </c>
      <c r="DW47" s="15">
        <f t="shared" si="15"/>
        <v>0</v>
      </c>
      <c r="DX47" s="15">
        <f t="shared" si="16"/>
        <v>2</v>
      </c>
      <c r="DY47" s="15">
        <f t="shared" si="17"/>
        <v>2</v>
      </c>
      <c r="DZ47" s="15">
        <f t="shared" si="18"/>
        <v>0</v>
      </c>
      <c r="EA47" s="5"/>
    </row>
    <row r="48" spans="1:131">
      <c r="A48" s="14"/>
      <c r="B48" s="26"/>
      <c r="C48" s="55" t="s">
        <v>71</v>
      </c>
      <c r="D48" s="14"/>
      <c r="E48" s="14"/>
      <c r="F48" s="14" t="s">
        <v>3</v>
      </c>
      <c r="G48" s="14"/>
      <c r="H48" s="14"/>
      <c r="I48" s="14" t="s">
        <v>1</v>
      </c>
      <c r="J48" s="14"/>
      <c r="K48" s="14"/>
      <c r="L48" s="14" t="s">
        <v>16</v>
      </c>
      <c r="M48" s="14"/>
      <c r="N48" s="14" t="s">
        <v>8</v>
      </c>
      <c r="O48" s="14"/>
      <c r="P48" s="14"/>
      <c r="Q48" s="14"/>
      <c r="R48" s="14"/>
      <c r="S48" s="14" t="s">
        <v>12</v>
      </c>
      <c r="T48" s="14" t="s">
        <v>3</v>
      </c>
      <c r="U48" s="14" t="s">
        <v>4</v>
      </c>
      <c r="V48" s="14" t="s">
        <v>11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 t="s">
        <v>3</v>
      </c>
      <c r="AJ48" s="14"/>
      <c r="AK48" s="14" t="s">
        <v>5</v>
      </c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 t="s">
        <v>3</v>
      </c>
      <c r="BA48" s="14"/>
      <c r="BB48" s="14"/>
      <c r="BC48" s="14"/>
      <c r="BD48" s="14"/>
      <c r="BE48" s="14" t="s">
        <v>5</v>
      </c>
      <c r="BF48" s="14"/>
      <c r="BG48" s="14"/>
      <c r="BH48" s="14"/>
      <c r="BI48" s="14"/>
      <c r="BJ48" s="14"/>
      <c r="BK48" s="14"/>
      <c r="BL48" s="14"/>
      <c r="BM48" s="14" t="s">
        <v>3</v>
      </c>
      <c r="BN48" s="14"/>
      <c r="BO48" s="14" t="s">
        <v>12</v>
      </c>
      <c r="BP48" s="14"/>
      <c r="BQ48" s="14" t="s">
        <v>4</v>
      </c>
      <c r="BR48" s="14"/>
      <c r="BS48" s="14"/>
      <c r="BT48" s="14"/>
      <c r="BU48" s="14" t="s">
        <v>11</v>
      </c>
      <c r="BV48" s="14"/>
      <c r="BW48" s="14"/>
      <c r="BX48" s="14"/>
      <c r="BY48" s="14"/>
      <c r="BZ48" s="14"/>
      <c r="CA48" s="14"/>
      <c r="CB48" s="14"/>
      <c r="CC48" s="14" t="s">
        <v>50</v>
      </c>
      <c r="CD48" s="14" t="s">
        <v>5</v>
      </c>
      <c r="CE48" s="14"/>
      <c r="CF48" s="14"/>
      <c r="CG48" s="14"/>
      <c r="CH48" s="14" t="s">
        <v>3</v>
      </c>
      <c r="CI48" s="14" t="s">
        <v>50</v>
      </c>
      <c r="CJ48" s="14" t="s">
        <v>16</v>
      </c>
      <c r="CK48" s="14"/>
      <c r="CL48" s="14"/>
      <c r="CM48" s="14"/>
      <c r="CN48" s="14"/>
      <c r="CO48" s="14" t="s">
        <v>52</v>
      </c>
      <c r="CP48" s="14"/>
      <c r="CQ48" s="14"/>
      <c r="CR48" s="14" t="s">
        <v>5</v>
      </c>
      <c r="CS48" s="14"/>
      <c r="CT48" s="14"/>
      <c r="CU48" s="14"/>
      <c r="CV48" s="14"/>
      <c r="CW48" s="14" t="s">
        <v>52</v>
      </c>
      <c r="CX48" s="14" t="s">
        <v>1</v>
      </c>
      <c r="CY48" s="14"/>
      <c r="CZ48" s="14"/>
      <c r="DA48" s="14"/>
      <c r="DB48" s="14"/>
      <c r="DC48" s="14"/>
      <c r="DD48" s="14"/>
      <c r="DE48" s="14"/>
      <c r="DF48" s="14"/>
      <c r="DG48" s="14"/>
      <c r="DH48" s="15">
        <f t="shared" si="0"/>
        <v>6</v>
      </c>
      <c r="DI48" s="15">
        <f t="shared" si="1"/>
        <v>2</v>
      </c>
      <c r="DJ48" s="15">
        <f t="shared" si="2"/>
        <v>2</v>
      </c>
      <c r="DK48" s="15">
        <f t="shared" si="3"/>
        <v>4</v>
      </c>
      <c r="DL48" s="15">
        <f t="shared" si="4"/>
        <v>0</v>
      </c>
      <c r="DM48" s="15">
        <f t="shared" si="5"/>
        <v>1</v>
      </c>
      <c r="DN48" s="15">
        <f t="shared" si="6"/>
        <v>0</v>
      </c>
      <c r="DO48" s="15">
        <f t="shared" si="7"/>
        <v>0</v>
      </c>
      <c r="DP48" s="15">
        <f t="shared" si="8"/>
        <v>2</v>
      </c>
      <c r="DQ48" s="15">
        <f t="shared" si="9"/>
        <v>2</v>
      </c>
      <c r="DR48" s="15">
        <f t="shared" si="10"/>
        <v>1</v>
      </c>
      <c r="DS48" s="15">
        <f t="shared" si="11"/>
        <v>0</v>
      </c>
      <c r="DT48" s="15">
        <f t="shared" si="12"/>
        <v>0</v>
      </c>
      <c r="DU48" s="15">
        <f t="shared" si="13"/>
        <v>0</v>
      </c>
      <c r="DV48" s="15">
        <f t="shared" si="14"/>
        <v>0</v>
      </c>
      <c r="DW48" s="15">
        <f t="shared" si="15"/>
        <v>0</v>
      </c>
      <c r="DX48" s="15">
        <f t="shared" si="16"/>
        <v>2</v>
      </c>
      <c r="DY48" s="15">
        <f t="shared" si="17"/>
        <v>2</v>
      </c>
      <c r="DZ48" s="15">
        <f t="shared" si="18"/>
        <v>0</v>
      </c>
      <c r="EA48" s="5"/>
    </row>
    <row r="49" spans="1:131">
      <c r="A49" s="14"/>
      <c r="B49" s="26"/>
      <c r="C49" s="55" t="s">
        <v>72</v>
      </c>
      <c r="D49" s="14"/>
      <c r="E49" s="14" t="s">
        <v>4</v>
      </c>
      <c r="F49" s="14"/>
      <c r="G49" s="14"/>
      <c r="H49" s="14"/>
      <c r="I49" s="14"/>
      <c r="J49" s="14"/>
      <c r="K49" s="14"/>
      <c r="L49" s="14"/>
      <c r="M49" s="14"/>
      <c r="N49" s="14"/>
      <c r="O49" s="14" t="s">
        <v>8</v>
      </c>
      <c r="P49" s="14"/>
      <c r="Q49" s="14" t="s">
        <v>3</v>
      </c>
      <c r="R49" s="14"/>
      <c r="S49" s="14"/>
      <c r="T49" s="14"/>
      <c r="U49" s="14"/>
      <c r="V49" s="14"/>
      <c r="W49" s="14"/>
      <c r="X49" s="14"/>
      <c r="Y49" s="14" t="s">
        <v>12</v>
      </c>
      <c r="Z49" s="14"/>
      <c r="AA49" s="14" t="s">
        <v>11</v>
      </c>
      <c r="AB49" s="14" t="s">
        <v>5</v>
      </c>
      <c r="AC49" s="14"/>
      <c r="AD49" s="14"/>
      <c r="AE49" s="14"/>
      <c r="AF49" s="14"/>
      <c r="AG49" s="14" t="s">
        <v>3</v>
      </c>
      <c r="AH49" s="14"/>
      <c r="AI49" s="14"/>
      <c r="AJ49" s="14"/>
      <c r="AK49" s="14"/>
      <c r="AL49" s="14"/>
      <c r="AM49" s="14" t="s">
        <v>16</v>
      </c>
      <c r="AN49" s="14"/>
      <c r="AO49" s="14"/>
      <c r="AP49" s="14"/>
      <c r="AQ49" s="14"/>
      <c r="AR49" s="14"/>
      <c r="AS49" s="14" t="s">
        <v>4</v>
      </c>
      <c r="AT49" s="14" t="s">
        <v>5</v>
      </c>
      <c r="AU49" s="14" t="s">
        <v>3</v>
      </c>
      <c r="AV49" s="14"/>
      <c r="AW49" s="14"/>
      <c r="AX49" s="14"/>
      <c r="AY49" s="14"/>
      <c r="AZ49" s="14" t="s">
        <v>3</v>
      </c>
      <c r="BA49" s="14"/>
      <c r="BB49" s="14"/>
      <c r="BC49" s="14" t="s">
        <v>11</v>
      </c>
      <c r="BD49" s="14"/>
      <c r="BE49" s="14"/>
      <c r="BF49" s="14"/>
      <c r="BG49" s="14"/>
      <c r="BH49" s="14"/>
      <c r="BI49" s="14"/>
      <c r="BJ49" s="14" t="s">
        <v>4</v>
      </c>
      <c r="BK49" s="14" t="s">
        <v>7</v>
      </c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 t="s">
        <v>5</v>
      </c>
      <c r="BY49" s="14"/>
      <c r="BZ49" s="14"/>
      <c r="CA49" s="14"/>
      <c r="CB49" s="14"/>
      <c r="CC49" s="14"/>
      <c r="CD49" s="14"/>
      <c r="CE49" s="14"/>
      <c r="CF49" s="14" t="s">
        <v>3</v>
      </c>
      <c r="CG49" s="14"/>
      <c r="CH49" s="14" t="s">
        <v>4</v>
      </c>
      <c r="CI49" s="14"/>
      <c r="CJ49" s="14"/>
      <c r="CK49" s="14"/>
      <c r="CL49" s="14"/>
      <c r="CM49" s="14" t="s">
        <v>11</v>
      </c>
      <c r="CN49" s="14" t="s">
        <v>12</v>
      </c>
      <c r="CO49" s="14"/>
      <c r="CP49" s="14"/>
      <c r="CQ49" s="14"/>
      <c r="CR49" s="14"/>
      <c r="CS49" s="14" t="s">
        <v>5</v>
      </c>
      <c r="CT49" s="14"/>
      <c r="CU49" s="14" t="s">
        <v>3</v>
      </c>
      <c r="CV49" s="14"/>
      <c r="CW49" s="14" t="s">
        <v>1</v>
      </c>
      <c r="CX49" s="14" t="s">
        <v>4</v>
      </c>
      <c r="CY49" s="14"/>
      <c r="CZ49" s="14" t="s">
        <v>16</v>
      </c>
      <c r="DA49" s="14"/>
      <c r="DB49" s="14"/>
      <c r="DC49" s="14"/>
      <c r="DD49" s="14"/>
      <c r="DE49" s="14"/>
      <c r="DF49" s="14"/>
      <c r="DG49" s="14"/>
      <c r="DH49" s="15">
        <f t="shared" si="0"/>
        <v>6</v>
      </c>
      <c r="DI49" s="15">
        <f t="shared" si="1"/>
        <v>1</v>
      </c>
      <c r="DJ49" s="15">
        <f t="shared" si="2"/>
        <v>4</v>
      </c>
      <c r="DK49" s="15">
        <f t="shared" si="3"/>
        <v>4</v>
      </c>
      <c r="DL49" s="15">
        <f t="shared" si="4"/>
        <v>1</v>
      </c>
      <c r="DM49" s="15">
        <f t="shared" si="5"/>
        <v>1</v>
      </c>
      <c r="DN49" s="15">
        <f t="shared" si="6"/>
        <v>0</v>
      </c>
      <c r="DO49" s="15">
        <f t="shared" si="7"/>
        <v>0</v>
      </c>
      <c r="DP49" s="15">
        <f t="shared" si="8"/>
        <v>3</v>
      </c>
      <c r="DQ49" s="15">
        <f t="shared" si="9"/>
        <v>2</v>
      </c>
      <c r="DR49" s="15">
        <f t="shared" si="10"/>
        <v>2</v>
      </c>
      <c r="DS49" s="15">
        <f t="shared" si="11"/>
        <v>0</v>
      </c>
      <c r="DT49" s="15">
        <f t="shared" si="12"/>
        <v>0</v>
      </c>
      <c r="DU49" s="15">
        <f t="shared" si="13"/>
        <v>0</v>
      </c>
      <c r="DV49" s="15">
        <f t="shared" si="14"/>
        <v>0</v>
      </c>
      <c r="DW49" s="15">
        <f t="shared" si="15"/>
        <v>0</v>
      </c>
      <c r="DX49" s="15">
        <f t="shared" si="16"/>
        <v>0</v>
      </c>
      <c r="DY49" s="15">
        <f t="shared" si="17"/>
        <v>0</v>
      </c>
      <c r="DZ49" s="15">
        <f t="shared" si="18"/>
        <v>0</v>
      </c>
      <c r="EA49" s="5"/>
    </row>
    <row r="50" spans="1:131">
      <c r="A50" s="14"/>
      <c r="B50" s="26"/>
      <c r="C50" s="55" t="s">
        <v>73</v>
      </c>
      <c r="D50" s="14"/>
      <c r="E50" s="14" t="s">
        <v>4</v>
      </c>
      <c r="F50" s="14"/>
      <c r="G50" s="14"/>
      <c r="H50" s="14"/>
      <c r="I50" s="14"/>
      <c r="J50" s="14"/>
      <c r="K50" s="14"/>
      <c r="L50" s="14"/>
      <c r="M50" s="14"/>
      <c r="N50" s="14"/>
      <c r="O50" s="14" t="s">
        <v>8</v>
      </c>
      <c r="P50" s="14"/>
      <c r="Q50" s="14" t="s">
        <v>3</v>
      </c>
      <c r="R50" s="14"/>
      <c r="S50" s="14"/>
      <c r="T50" s="14"/>
      <c r="U50" s="14"/>
      <c r="V50" s="14"/>
      <c r="W50" s="14"/>
      <c r="X50" s="14"/>
      <c r="Y50" s="14" t="s">
        <v>12</v>
      </c>
      <c r="Z50" s="14"/>
      <c r="AA50" s="14" t="s">
        <v>11</v>
      </c>
      <c r="AB50" s="14" t="s">
        <v>5</v>
      </c>
      <c r="AC50" s="14"/>
      <c r="AD50" s="14"/>
      <c r="AE50" s="14"/>
      <c r="AF50" s="14"/>
      <c r="AG50" s="14" t="s">
        <v>3</v>
      </c>
      <c r="AH50" s="14"/>
      <c r="AI50" s="14"/>
      <c r="AJ50" s="14"/>
      <c r="AK50" s="14"/>
      <c r="AL50" s="14"/>
      <c r="AM50" s="14" t="s">
        <v>16</v>
      </c>
      <c r="AN50" s="14"/>
      <c r="AO50" s="14"/>
      <c r="AP50" s="14"/>
      <c r="AQ50" s="14"/>
      <c r="AR50" s="14"/>
      <c r="AS50" s="14" t="s">
        <v>4</v>
      </c>
      <c r="AT50" s="14" t="s">
        <v>5</v>
      </c>
      <c r="AU50" s="14" t="s">
        <v>3</v>
      </c>
      <c r="AV50" s="14"/>
      <c r="AW50" s="14"/>
      <c r="AX50" s="14"/>
      <c r="AY50" s="14"/>
      <c r="AZ50" s="14" t="s">
        <v>3</v>
      </c>
      <c r="BA50" s="14"/>
      <c r="BB50" s="14"/>
      <c r="BC50" s="14" t="s">
        <v>11</v>
      </c>
      <c r="BD50" s="14"/>
      <c r="BE50" s="14"/>
      <c r="BF50" s="14"/>
      <c r="BG50" s="14"/>
      <c r="BH50" s="14"/>
      <c r="BI50" s="14"/>
      <c r="BJ50" s="14" t="s">
        <v>4</v>
      </c>
      <c r="BK50" s="14" t="s">
        <v>7</v>
      </c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 t="s">
        <v>5</v>
      </c>
      <c r="BY50" s="14"/>
      <c r="BZ50" s="14"/>
      <c r="CA50" s="14"/>
      <c r="CB50" s="14"/>
      <c r="CC50" s="14"/>
      <c r="CD50" s="14"/>
      <c r="CE50" s="14"/>
      <c r="CF50" s="14" t="s">
        <v>3</v>
      </c>
      <c r="CG50" s="14"/>
      <c r="CH50" s="14" t="s">
        <v>4</v>
      </c>
      <c r="CI50" s="14"/>
      <c r="CJ50" s="14"/>
      <c r="CK50" s="14"/>
      <c r="CL50" s="14"/>
      <c r="CM50" s="14" t="s">
        <v>11</v>
      </c>
      <c r="CN50" s="14" t="s">
        <v>12</v>
      </c>
      <c r="CO50" s="14"/>
      <c r="CP50" s="14"/>
      <c r="CQ50" s="14"/>
      <c r="CR50" s="14"/>
      <c r="CS50" s="14" t="s">
        <v>5</v>
      </c>
      <c r="CT50" s="14"/>
      <c r="CU50" s="14" t="s">
        <v>3</v>
      </c>
      <c r="CV50" s="14"/>
      <c r="CW50" s="14" t="s">
        <v>1</v>
      </c>
      <c r="CX50" s="14" t="s">
        <v>4</v>
      </c>
      <c r="CY50" s="14"/>
      <c r="CZ50" s="14" t="s">
        <v>16</v>
      </c>
      <c r="DA50" s="14"/>
      <c r="DB50" s="14"/>
      <c r="DC50" s="14"/>
      <c r="DD50" s="14"/>
      <c r="DE50" s="14"/>
      <c r="DF50" s="14"/>
      <c r="DG50" s="14"/>
      <c r="DH50" s="15">
        <f t="shared" si="0"/>
        <v>6</v>
      </c>
      <c r="DI50" s="15">
        <f t="shared" si="1"/>
        <v>1</v>
      </c>
      <c r="DJ50" s="15">
        <f t="shared" si="2"/>
        <v>4</v>
      </c>
      <c r="DK50" s="15">
        <f t="shared" si="3"/>
        <v>4</v>
      </c>
      <c r="DL50" s="15">
        <f t="shared" si="4"/>
        <v>1</v>
      </c>
      <c r="DM50" s="15">
        <f t="shared" si="5"/>
        <v>1</v>
      </c>
      <c r="DN50" s="15">
        <f t="shared" si="6"/>
        <v>0</v>
      </c>
      <c r="DO50" s="15">
        <f t="shared" si="7"/>
        <v>0</v>
      </c>
      <c r="DP50" s="15">
        <f t="shared" si="8"/>
        <v>3</v>
      </c>
      <c r="DQ50" s="15">
        <f t="shared" si="9"/>
        <v>2</v>
      </c>
      <c r="DR50" s="15">
        <f t="shared" si="10"/>
        <v>2</v>
      </c>
      <c r="DS50" s="15">
        <f t="shared" si="11"/>
        <v>0</v>
      </c>
      <c r="DT50" s="15">
        <f t="shared" si="12"/>
        <v>0</v>
      </c>
      <c r="DU50" s="15">
        <f t="shared" si="13"/>
        <v>0</v>
      </c>
      <c r="DV50" s="15">
        <f t="shared" si="14"/>
        <v>0</v>
      </c>
      <c r="DW50" s="15">
        <f t="shared" si="15"/>
        <v>0</v>
      </c>
      <c r="DX50" s="15">
        <f t="shared" si="16"/>
        <v>0</v>
      </c>
      <c r="DY50" s="15">
        <f t="shared" si="17"/>
        <v>0</v>
      </c>
      <c r="DZ50" s="15">
        <f t="shared" si="18"/>
        <v>0</v>
      </c>
      <c r="EA50" s="5"/>
    </row>
    <row r="51" spans="1:131">
      <c r="A51" s="14"/>
      <c r="B51" s="26"/>
      <c r="C51" s="55" t="s">
        <v>74</v>
      </c>
      <c r="D51" s="14"/>
      <c r="E51" s="14" t="s">
        <v>4</v>
      </c>
      <c r="F51" s="14"/>
      <c r="G51" s="14"/>
      <c r="H51" s="14"/>
      <c r="I51" s="14"/>
      <c r="J51" s="14"/>
      <c r="K51" s="14"/>
      <c r="L51" s="14"/>
      <c r="M51" s="14"/>
      <c r="N51" s="14"/>
      <c r="O51" s="14" t="s">
        <v>8</v>
      </c>
      <c r="P51" s="14"/>
      <c r="Q51" s="14" t="s">
        <v>3</v>
      </c>
      <c r="R51" s="14"/>
      <c r="S51" s="14"/>
      <c r="T51" s="14"/>
      <c r="U51" s="14"/>
      <c r="V51" s="14"/>
      <c r="W51" s="14"/>
      <c r="X51" s="14"/>
      <c r="Y51" s="14" t="s">
        <v>12</v>
      </c>
      <c r="Z51" s="14"/>
      <c r="AA51" s="14" t="s">
        <v>11</v>
      </c>
      <c r="AB51" s="14" t="s">
        <v>5</v>
      </c>
      <c r="AC51" s="14"/>
      <c r="AD51" s="14"/>
      <c r="AE51" s="14"/>
      <c r="AF51" s="14"/>
      <c r="AG51" s="14" t="s">
        <v>3</v>
      </c>
      <c r="AH51" s="14"/>
      <c r="AI51" s="14"/>
      <c r="AJ51" s="14"/>
      <c r="AK51" s="14"/>
      <c r="AL51" s="14"/>
      <c r="AM51" s="14" t="s">
        <v>16</v>
      </c>
      <c r="AN51" s="14"/>
      <c r="AO51" s="14"/>
      <c r="AP51" s="14"/>
      <c r="AQ51" s="14"/>
      <c r="AR51" s="14"/>
      <c r="AS51" s="14" t="s">
        <v>4</v>
      </c>
      <c r="AT51" s="14" t="s">
        <v>5</v>
      </c>
      <c r="AU51" s="14" t="s">
        <v>3</v>
      </c>
      <c r="AV51" s="14"/>
      <c r="AW51" s="14"/>
      <c r="AX51" s="14"/>
      <c r="AY51" s="14"/>
      <c r="AZ51" s="14" t="s">
        <v>3</v>
      </c>
      <c r="BA51" s="14"/>
      <c r="BB51" s="14"/>
      <c r="BC51" s="14" t="s">
        <v>11</v>
      </c>
      <c r="BD51" s="14"/>
      <c r="BE51" s="14"/>
      <c r="BF51" s="14"/>
      <c r="BG51" s="14"/>
      <c r="BH51" s="14"/>
      <c r="BI51" s="14"/>
      <c r="BJ51" s="14" t="s">
        <v>4</v>
      </c>
      <c r="BK51" s="14" t="s">
        <v>7</v>
      </c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 t="s">
        <v>5</v>
      </c>
      <c r="BY51" s="14"/>
      <c r="BZ51" s="14"/>
      <c r="CA51" s="14"/>
      <c r="CB51" s="14"/>
      <c r="CC51" s="14"/>
      <c r="CD51" s="14"/>
      <c r="CE51" s="14"/>
      <c r="CF51" s="14" t="s">
        <v>3</v>
      </c>
      <c r="CG51" s="14"/>
      <c r="CH51" s="14" t="s">
        <v>4</v>
      </c>
      <c r="CI51" s="14"/>
      <c r="CJ51" s="14"/>
      <c r="CK51" s="14"/>
      <c r="CL51" s="14"/>
      <c r="CM51" s="14" t="s">
        <v>11</v>
      </c>
      <c r="CN51" s="14" t="s">
        <v>12</v>
      </c>
      <c r="CO51" s="14"/>
      <c r="CP51" s="14"/>
      <c r="CQ51" s="14"/>
      <c r="CR51" s="14"/>
      <c r="CS51" s="14" t="s">
        <v>5</v>
      </c>
      <c r="CT51" s="14"/>
      <c r="CU51" s="14" t="s">
        <v>3</v>
      </c>
      <c r="CV51" s="14"/>
      <c r="CW51" s="14" t="s">
        <v>1</v>
      </c>
      <c r="CX51" s="14" t="s">
        <v>4</v>
      </c>
      <c r="CY51" s="14"/>
      <c r="CZ51" s="14" t="s">
        <v>16</v>
      </c>
      <c r="DA51" s="14"/>
      <c r="DB51" s="14"/>
      <c r="DC51" s="14"/>
      <c r="DD51" s="14"/>
      <c r="DE51" s="14"/>
      <c r="DF51" s="14"/>
      <c r="DG51" s="14"/>
      <c r="DH51" s="15">
        <f t="shared" si="0"/>
        <v>6</v>
      </c>
      <c r="DI51" s="15">
        <f t="shared" si="1"/>
        <v>1</v>
      </c>
      <c r="DJ51" s="15">
        <f t="shared" si="2"/>
        <v>4</v>
      </c>
      <c r="DK51" s="15">
        <f t="shared" si="3"/>
        <v>4</v>
      </c>
      <c r="DL51" s="15">
        <f t="shared" si="4"/>
        <v>1</v>
      </c>
      <c r="DM51" s="15">
        <f t="shared" si="5"/>
        <v>1</v>
      </c>
      <c r="DN51" s="15">
        <f t="shared" si="6"/>
        <v>0</v>
      </c>
      <c r="DO51" s="15">
        <f t="shared" si="7"/>
        <v>0</v>
      </c>
      <c r="DP51" s="15">
        <f t="shared" si="8"/>
        <v>3</v>
      </c>
      <c r="DQ51" s="15">
        <f t="shared" si="9"/>
        <v>2</v>
      </c>
      <c r="DR51" s="15">
        <f t="shared" si="10"/>
        <v>2</v>
      </c>
      <c r="DS51" s="15">
        <f t="shared" si="11"/>
        <v>0</v>
      </c>
      <c r="DT51" s="15">
        <f t="shared" si="12"/>
        <v>0</v>
      </c>
      <c r="DU51" s="15">
        <f t="shared" si="13"/>
        <v>0</v>
      </c>
      <c r="DV51" s="15">
        <f t="shared" si="14"/>
        <v>0</v>
      </c>
      <c r="DW51" s="15">
        <f t="shared" si="15"/>
        <v>0</v>
      </c>
      <c r="DX51" s="15">
        <f t="shared" si="16"/>
        <v>0</v>
      </c>
      <c r="DY51" s="15">
        <f t="shared" si="17"/>
        <v>0</v>
      </c>
      <c r="DZ51" s="15">
        <f t="shared" si="18"/>
        <v>0</v>
      </c>
      <c r="EA51" s="5"/>
    </row>
    <row r="52" spans="1:131">
      <c r="A52" s="14"/>
      <c r="B52" s="26"/>
      <c r="C52" s="55" t="s">
        <v>75</v>
      </c>
      <c r="D52" s="14"/>
      <c r="E52" s="14" t="s">
        <v>4</v>
      </c>
      <c r="F52" s="14"/>
      <c r="G52" s="14"/>
      <c r="H52" s="14"/>
      <c r="I52" s="14"/>
      <c r="J52" s="14"/>
      <c r="K52" s="14"/>
      <c r="L52" s="14"/>
      <c r="M52" s="14"/>
      <c r="N52" s="14"/>
      <c r="O52" s="14" t="s">
        <v>8</v>
      </c>
      <c r="P52" s="14"/>
      <c r="Q52" s="14" t="s">
        <v>3</v>
      </c>
      <c r="R52" s="14"/>
      <c r="S52" s="14"/>
      <c r="T52" s="14"/>
      <c r="U52" s="14"/>
      <c r="V52" s="14"/>
      <c r="W52" s="14"/>
      <c r="X52" s="14"/>
      <c r="Y52" s="14" t="s">
        <v>12</v>
      </c>
      <c r="Z52" s="14"/>
      <c r="AA52" s="14" t="s">
        <v>11</v>
      </c>
      <c r="AB52" s="14" t="s">
        <v>5</v>
      </c>
      <c r="AC52" s="14"/>
      <c r="AD52" s="14"/>
      <c r="AE52" s="14"/>
      <c r="AF52" s="14"/>
      <c r="AG52" s="14" t="s">
        <v>3</v>
      </c>
      <c r="AH52" s="14"/>
      <c r="AI52" s="14"/>
      <c r="AJ52" s="14"/>
      <c r="AK52" s="14"/>
      <c r="AL52" s="14"/>
      <c r="AM52" s="14" t="s">
        <v>16</v>
      </c>
      <c r="AN52" s="14"/>
      <c r="AO52" s="14"/>
      <c r="AP52" s="14"/>
      <c r="AQ52" s="14"/>
      <c r="AR52" s="14"/>
      <c r="AS52" s="14" t="s">
        <v>4</v>
      </c>
      <c r="AT52" s="14" t="s">
        <v>5</v>
      </c>
      <c r="AU52" s="14" t="s">
        <v>3</v>
      </c>
      <c r="AV52" s="14"/>
      <c r="AW52" s="14"/>
      <c r="AX52" s="14"/>
      <c r="AY52" s="14"/>
      <c r="AZ52" s="14" t="s">
        <v>3</v>
      </c>
      <c r="BA52" s="14"/>
      <c r="BB52" s="14"/>
      <c r="BC52" s="14" t="s">
        <v>11</v>
      </c>
      <c r="BD52" s="14"/>
      <c r="BE52" s="14"/>
      <c r="BF52" s="14"/>
      <c r="BG52" s="14"/>
      <c r="BH52" s="14"/>
      <c r="BI52" s="14"/>
      <c r="BJ52" s="14" t="s">
        <v>4</v>
      </c>
      <c r="BK52" s="14" t="s">
        <v>7</v>
      </c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 t="s">
        <v>5</v>
      </c>
      <c r="BY52" s="14"/>
      <c r="BZ52" s="14"/>
      <c r="CA52" s="14"/>
      <c r="CB52" s="14"/>
      <c r="CC52" s="14"/>
      <c r="CD52" s="14"/>
      <c r="CE52" s="14"/>
      <c r="CF52" s="14" t="s">
        <v>3</v>
      </c>
      <c r="CG52" s="14"/>
      <c r="CH52" s="14" t="s">
        <v>4</v>
      </c>
      <c r="CI52" s="14"/>
      <c r="CJ52" s="14"/>
      <c r="CK52" s="14"/>
      <c r="CL52" s="14"/>
      <c r="CM52" s="14" t="s">
        <v>11</v>
      </c>
      <c r="CN52" s="14" t="s">
        <v>12</v>
      </c>
      <c r="CO52" s="14"/>
      <c r="CP52" s="14"/>
      <c r="CQ52" s="14"/>
      <c r="CR52" s="14"/>
      <c r="CS52" s="14" t="s">
        <v>5</v>
      </c>
      <c r="CT52" s="14"/>
      <c r="CU52" s="14" t="s">
        <v>3</v>
      </c>
      <c r="CV52" s="14"/>
      <c r="CW52" s="14" t="s">
        <v>1</v>
      </c>
      <c r="CX52" s="14" t="s">
        <v>4</v>
      </c>
      <c r="CY52" s="14"/>
      <c r="CZ52" s="14" t="s">
        <v>16</v>
      </c>
      <c r="DA52" s="14"/>
      <c r="DB52" s="14"/>
      <c r="DC52" s="14"/>
      <c r="DD52" s="14"/>
      <c r="DE52" s="14"/>
      <c r="DF52" s="14"/>
      <c r="DG52" s="14"/>
      <c r="DH52" s="15">
        <f t="shared" si="0"/>
        <v>6</v>
      </c>
      <c r="DI52" s="15">
        <f t="shared" si="1"/>
        <v>1</v>
      </c>
      <c r="DJ52" s="15">
        <f t="shared" si="2"/>
        <v>4</v>
      </c>
      <c r="DK52" s="15">
        <f t="shared" si="3"/>
        <v>4</v>
      </c>
      <c r="DL52" s="15">
        <f t="shared" si="4"/>
        <v>1</v>
      </c>
      <c r="DM52" s="15">
        <f t="shared" si="5"/>
        <v>1</v>
      </c>
      <c r="DN52" s="15">
        <f t="shared" si="6"/>
        <v>0</v>
      </c>
      <c r="DO52" s="15">
        <f t="shared" si="7"/>
        <v>0</v>
      </c>
      <c r="DP52" s="15">
        <f t="shared" si="8"/>
        <v>3</v>
      </c>
      <c r="DQ52" s="15">
        <f t="shared" si="9"/>
        <v>2</v>
      </c>
      <c r="DR52" s="15">
        <f t="shared" si="10"/>
        <v>2</v>
      </c>
      <c r="DS52" s="15">
        <f t="shared" si="11"/>
        <v>0</v>
      </c>
      <c r="DT52" s="15">
        <f t="shared" si="12"/>
        <v>0</v>
      </c>
      <c r="DU52" s="15">
        <f t="shared" si="13"/>
        <v>0</v>
      </c>
      <c r="DV52" s="15">
        <f t="shared" si="14"/>
        <v>0</v>
      </c>
      <c r="DW52" s="15">
        <f t="shared" si="15"/>
        <v>0</v>
      </c>
      <c r="DX52" s="15">
        <f t="shared" si="16"/>
        <v>0</v>
      </c>
      <c r="DY52" s="15">
        <f t="shared" si="17"/>
        <v>0</v>
      </c>
      <c r="DZ52" s="15">
        <f t="shared" si="18"/>
        <v>0</v>
      </c>
      <c r="EA52" s="5"/>
    </row>
    <row r="53" spans="1:131">
      <c r="A53" s="14"/>
      <c r="B53" s="26"/>
      <c r="C53" s="55" t="s">
        <v>76</v>
      </c>
      <c r="D53" s="14"/>
      <c r="E53" s="14" t="s">
        <v>4</v>
      </c>
      <c r="F53" s="14"/>
      <c r="G53" s="14"/>
      <c r="H53" s="14"/>
      <c r="I53" s="14"/>
      <c r="J53" s="14"/>
      <c r="K53" s="14"/>
      <c r="L53" s="14"/>
      <c r="M53" s="14"/>
      <c r="N53" s="14"/>
      <c r="O53" s="14" t="s">
        <v>8</v>
      </c>
      <c r="P53" s="14"/>
      <c r="Q53" s="14" t="s">
        <v>3</v>
      </c>
      <c r="R53" s="14"/>
      <c r="S53" s="14"/>
      <c r="T53" s="14"/>
      <c r="U53" s="14"/>
      <c r="V53" s="14"/>
      <c r="W53" s="14"/>
      <c r="X53" s="14"/>
      <c r="Y53" s="14" t="s">
        <v>12</v>
      </c>
      <c r="Z53" s="14"/>
      <c r="AA53" s="14" t="s">
        <v>11</v>
      </c>
      <c r="AB53" s="14" t="s">
        <v>5</v>
      </c>
      <c r="AC53" s="14"/>
      <c r="AD53" s="14"/>
      <c r="AE53" s="14"/>
      <c r="AF53" s="14"/>
      <c r="AG53" s="14" t="s">
        <v>3</v>
      </c>
      <c r="AH53" s="14"/>
      <c r="AI53" s="14"/>
      <c r="AJ53" s="14"/>
      <c r="AK53" s="14"/>
      <c r="AL53" s="14"/>
      <c r="AM53" s="14" t="s">
        <v>16</v>
      </c>
      <c r="AN53" s="14"/>
      <c r="AO53" s="14"/>
      <c r="AP53" s="14"/>
      <c r="AQ53" s="14"/>
      <c r="AR53" s="14"/>
      <c r="AS53" s="14" t="s">
        <v>4</v>
      </c>
      <c r="AT53" s="14" t="s">
        <v>5</v>
      </c>
      <c r="AU53" s="14" t="s">
        <v>3</v>
      </c>
      <c r="AV53" s="14"/>
      <c r="AW53" s="14"/>
      <c r="AX53" s="14"/>
      <c r="AY53" s="14"/>
      <c r="AZ53" s="14" t="s">
        <v>3</v>
      </c>
      <c r="BA53" s="14"/>
      <c r="BB53" s="14"/>
      <c r="BC53" s="14" t="s">
        <v>11</v>
      </c>
      <c r="BD53" s="14"/>
      <c r="BE53" s="14"/>
      <c r="BF53" s="14"/>
      <c r="BG53" s="14"/>
      <c r="BH53" s="14"/>
      <c r="BI53" s="14"/>
      <c r="BJ53" s="14" t="s">
        <v>4</v>
      </c>
      <c r="BK53" s="14" t="s">
        <v>7</v>
      </c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 t="s">
        <v>5</v>
      </c>
      <c r="BY53" s="14"/>
      <c r="BZ53" s="14"/>
      <c r="CA53" s="14"/>
      <c r="CB53" s="14"/>
      <c r="CC53" s="14"/>
      <c r="CD53" s="14"/>
      <c r="CE53" s="14"/>
      <c r="CF53" s="14" t="s">
        <v>3</v>
      </c>
      <c r="CG53" s="14"/>
      <c r="CH53" s="14" t="s">
        <v>4</v>
      </c>
      <c r="CI53" s="14"/>
      <c r="CJ53" s="14"/>
      <c r="CK53" s="14"/>
      <c r="CL53" s="14"/>
      <c r="CM53" s="14" t="s">
        <v>11</v>
      </c>
      <c r="CN53" s="14" t="s">
        <v>12</v>
      </c>
      <c r="CO53" s="14"/>
      <c r="CP53" s="14"/>
      <c r="CQ53" s="14"/>
      <c r="CR53" s="14"/>
      <c r="CS53" s="14" t="s">
        <v>5</v>
      </c>
      <c r="CT53" s="14"/>
      <c r="CU53" s="14" t="s">
        <v>3</v>
      </c>
      <c r="CV53" s="14"/>
      <c r="CW53" s="14" t="s">
        <v>1</v>
      </c>
      <c r="CX53" s="14" t="s">
        <v>4</v>
      </c>
      <c r="CY53" s="14"/>
      <c r="CZ53" s="14" t="s">
        <v>16</v>
      </c>
      <c r="DA53" s="14"/>
      <c r="DB53" s="14"/>
      <c r="DC53" s="14"/>
      <c r="DD53" s="14"/>
      <c r="DE53" s="14"/>
      <c r="DF53" s="14"/>
      <c r="DG53" s="14"/>
      <c r="DH53" s="15">
        <f t="shared" si="0"/>
        <v>6</v>
      </c>
      <c r="DI53" s="15">
        <f t="shared" si="1"/>
        <v>1</v>
      </c>
      <c r="DJ53" s="15">
        <f t="shared" si="2"/>
        <v>4</v>
      </c>
      <c r="DK53" s="15">
        <f t="shared" si="3"/>
        <v>4</v>
      </c>
      <c r="DL53" s="15">
        <f t="shared" si="4"/>
        <v>1</v>
      </c>
      <c r="DM53" s="15">
        <f t="shared" si="5"/>
        <v>1</v>
      </c>
      <c r="DN53" s="15">
        <f t="shared" si="6"/>
        <v>0</v>
      </c>
      <c r="DO53" s="15">
        <f t="shared" si="7"/>
        <v>0</v>
      </c>
      <c r="DP53" s="15">
        <f t="shared" si="8"/>
        <v>3</v>
      </c>
      <c r="DQ53" s="15">
        <f t="shared" si="9"/>
        <v>2</v>
      </c>
      <c r="DR53" s="15">
        <f t="shared" si="10"/>
        <v>2</v>
      </c>
      <c r="DS53" s="15">
        <f t="shared" si="11"/>
        <v>0</v>
      </c>
      <c r="DT53" s="15">
        <f t="shared" si="12"/>
        <v>0</v>
      </c>
      <c r="DU53" s="15">
        <f t="shared" si="13"/>
        <v>0</v>
      </c>
      <c r="DV53" s="15">
        <f t="shared" si="14"/>
        <v>0</v>
      </c>
      <c r="DW53" s="15">
        <f t="shared" si="15"/>
        <v>0</v>
      </c>
      <c r="DX53" s="15">
        <f t="shared" si="16"/>
        <v>0</v>
      </c>
      <c r="DY53" s="15">
        <f t="shared" si="17"/>
        <v>0</v>
      </c>
      <c r="DZ53" s="15">
        <f t="shared" si="18"/>
        <v>0</v>
      </c>
      <c r="EA53" s="5"/>
    </row>
    <row r="54" spans="1:131">
      <c r="A54" s="14"/>
      <c r="B54" s="26"/>
      <c r="C54" s="55" t="s">
        <v>77</v>
      </c>
      <c r="D54" s="14"/>
      <c r="E54" s="14" t="s">
        <v>4</v>
      </c>
      <c r="F54" s="14"/>
      <c r="G54" s="14"/>
      <c r="H54" s="14"/>
      <c r="I54" s="14"/>
      <c r="J54" s="14"/>
      <c r="K54" s="14"/>
      <c r="L54" s="14"/>
      <c r="M54" s="14"/>
      <c r="N54" s="14"/>
      <c r="O54" s="14" t="s">
        <v>8</v>
      </c>
      <c r="P54" s="14"/>
      <c r="Q54" s="14" t="s">
        <v>3</v>
      </c>
      <c r="R54" s="14"/>
      <c r="S54" s="14"/>
      <c r="T54" s="14"/>
      <c r="U54" s="14"/>
      <c r="V54" s="14"/>
      <c r="W54" s="14"/>
      <c r="X54" s="14"/>
      <c r="Y54" s="14" t="s">
        <v>12</v>
      </c>
      <c r="Z54" s="14"/>
      <c r="AA54" s="14" t="s">
        <v>11</v>
      </c>
      <c r="AB54" s="14" t="s">
        <v>5</v>
      </c>
      <c r="AC54" s="14"/>
      <c r="AD54" s="14"/>
      <c r="AE54" s="14"/>
      <c r="AF54" s="14"/>
      <c r="AG54" s="14" t="s">
        <v>3</v>
      </c>
      <c r="AH54" s="14"/>
      <c r="AI54" s="14"/>
      <c r="AJ54" s="14"/>
      <c r="AK54" s="14"/>
      <c r="AL54" s="14"/>
      <c r="AM54" s="14" t="s">
        <v>16</v>
      </c>
      <c r="AN54" s="14"/>
      <c r="AO54" s="14"/>
      <c r="AP54" s="14"/>
      <c r="AQ54" s="14"/>
      <c r="AR54" s="14"/>
      <c r="AS54" s="14" t="s">
        <v>4</v>
      </c>
      <c r="AT54" s="14" t="s">
        <v>5</v>
      </c>
      <c r="AU54" s="14" t="s">
        <v>3</v>
      </c>
      <c r="AV54" s="14"/>
      <c r="AW54" s="14"/>
      <c r="AX54" s="14"/>
      <c r="AY54" s="14"/>
      <c r="AZ54" s="14" t="s">
        <v>3</v>
      </c>
      <c r="BA54" s="14"/>
      <c r="BB54" s="14"/>
      <c r="BC54" s="14" t="s">
        <v>11</v>
      </c>
      <c r="BD54" s="14"/>
      <c r="BE54" s="14"/>
      <c r="BF54" s="14"/>
      <c r="BG54" s="14"/>
      <c r="BH54" s="14"/>
      <c r="BI54" s="14"/>
      <c r="BJ54" s="14" t="s">
        <v>4</v>
      </c>
      <c r="BK54" s="14" t="s">
        <v>7</v>
      </c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 t="s">
        <v>5</v>
      </c>
      <c r="BY54" s="14"/>
      <c r="BZ54" s="14"/>
      <c r="CA54" s="14"/>
      <c r="CB54" s="14"/>
      <c r="CC54" s="14"/>
      <c r="CD54" s="14"/>
      <c r="CE54" s="14"/>
      <c r="CF54" s="14" t="s">
        <v>3</v>
      </c>
      <c r="CG54" s="14"/>
      <c r="CH54" s="14" t="s">
        <v>4</v>
      </c>
      <c r="CI54" s="14"/>
      <c r="CJ54" s="14"/>
      <c r="CK54" s="14"/>
      <c r="CL54" s="14"/>
      <c r="CM54" s="14" t="s">
        <v>11</v>
      </c>
      <c r="CN54" s="14" t="s">
        <v>12</v>
      </c>
      <c r="CO54" s="14"/>
      <c r="CP54" s="14"/>
      <c r="CQ54" s="14"/>
      <c r="CR54" s="14"/>
      <c r="CS54" s="14" t="s">
        <v>5</v>
      </c>
      <c r="CT54" s="14"/>
      <c r="CU54" s="14" t="s">
        <v>3</v>
      </c>
      <c r="CV54" s="14"/>
      <c r="CW54" s="14" t="s">
        <v>1</v>
      </c>
      <c r="CX54" s="14" t="s">
        <v>4</v>
      </c>
      <c r="CY54" s="14"/>
      <c r="CZ54" s="14" t="s">
        <v>16</v>
      </c>
      <c r="DA54" s="14"/>
      <c r="DB54" s="14"/>
      <c r="DC54" s="14"/>
      <c r="DD54" s="14"/>
      <c r="DE54" s="14"/>
      <c r="DF54" s="14"/>
      <c r="DG54" s="14"/>
      <c r="DH54" s="15">
        <f t="shared" si="0"/>
        <v>6</v>
      </c>
      <c r="DI54" s="15">
        <f t="shared" si="1"/>
        <v>1</v>
      </c>
      <c r="DJ54" s="15">
        <f t="shared" si="2"/>
        <v>4</v>
      </c>
      <c r="DK54" s="15">
        <f t="shared" si="3"/>
        <v>4</v>
      </c>
      <c r="DL54" s="15">
        <f t="shared" si="4"/>
        <v>1</v>
      </c>
      <c r="DM54" s="15">
        <f t="shared" si="5"/>
        <v>1</v>
      </c>
      <c r="DN54" s="15">
        <f t="shared" si="6"/>
        <v>0</v>
      </c>
      <c r="DO54" s="15">
        <f t="shared" si="7"/>
        <v>0</v>
      </c>
      <c r="DP54" s="15">
        <f t="shared" si="8"/>
        <v>3</v>
      </c>
      <c r="DQ54" s="15">
        <f t="shared" si="9"/>
        <v>2</v>
      </c>
      <c r="DR54" s="15">
        <f t="shared" si="10"/>
        <v>2</v>
      </c>
      <c r="DS54" s="15">
        <f t="shared" si="11"/>
        <v>0</v>
      </c>
      <c r="DT54" s="15">
        <f t="shared" si="12"/>
        <v>0</v>
      </c>
      <c r="DU54" s="15">
        <f t="shared" si="13"/>
        <v>0</v>
      </c>
      <c r="DV54" s="15">
        <f t="shared" si="14"/>
        <v>0</v>
      </c>
      <c r="DW54" s="15">
        <f t="shared" si="15"/>
        <v>0</v>
      </c>
      <c r="DX54" s="15">
        <f t="shared" si="16"/>
        <v>0</v>
      </c>
      <c r="DY54" s="15">
        <f t="shared" si="17"/>
        <v>0</v>
      </c>
      <c r="DZ54" s="15">
        <f t="shared" si="18"/>
        <v>0</v>
      </c>
      <c r="EA54" s="5"/>
    </row>
    <row r="55" spans="1:131">
      <c r="A55" s="14"/>
      <c r="B55" s="26"/>
      <c r="C55" s="55" t="s">
        <v>87</v>
      </c>
      <c r="D55" s="14"/>
      <c r="E55" s="14"/>
      <c r="F55" s="14"/>
      <c r="G55" s="14"/>
      <c r="H55" s="14"/>
      <c r="I55" s="14"/>
      <c r="J55" s="14"/>
      <c r="K55" s="14" t="s">
        <v>3</v>
      </c>
      <c r="L55" s="14"/>
      <c r="M55" s="14"/>
      <c r="N55" s="14" t="s">
        <v>8</v>
      </c>
      <c r="O55" s="14"/>
      <c r="P55" s="14"/>
      <c r="Q55" s="14" t="s">
        <v>12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 t="s">
        <v>16</v>
      </c>
      <c r="AJ55" s="14"/>
      <c r="AK55" s="14"/>
      <c r="AL55" s="14"/>
      <c r="AM55" s="14"/>
      <c r="AN55" s="14"/>
      <c r="AO55" s="14"/>
      <c r="AP55" s="14"/>
      <c r="AQ55" s="14"/>
      <c r="AR55" s="14" t="s">
        <v>3</v>
      </c>
      <c r="AS55" s="14"/>
      <c r="AT55" s="14"/>
      <c r="AU55" s="14"/>
      <c r="AV55" s="14"/>
      <c r="AW55" s="14"/>
      <c r="AX55" s="14"/>
      <c r="AY55" s="14" t="s">
        <v>1</v>
      </c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 t="s">
        <v>1</v>
      </c>
      <c r="BL55" s="14"/>
      <c r="BM55" s="14"/>
      <c r="BN55" s="14"/>
      <c r="BO55" s="14"/>
      <c r="BP55" s="14"/>
      <c r="BQ55" s="14"/>
      <c r="BR55" s="14"/>
      <c r="BS55" s="14" t="s">
        <v>3</v>
      </c>
      <c r="BT55" s="14"/>
      <c r="BU55" s="14" t="s">
        <v>4</v>
      </c>
      <c r="BV55" s="14"/>
      <c r="BW55" s="14"/>
      <c r="BX55" s="14"/>
      <c r="BY55" s="14" t="s">
        <v>50</v>
      </c>
      <c r="BZ55" s="14"/>
      <c r="CA55" s="14"/>
      <c r="CB55" s="14"/>
      <c r="CC55" s="14" t="s">
        <v>5</v>
      </c>
      <c r="CD55" s="14"/>
      <c r="CE55" s="14" t="s">
        <v>52</v>
      </c>
      <c r="CF55" s="14"/>
      <c r="CG55" s="14" t="s">
        <v>11</v>
      </c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 t="s">
        <v>16</v>
      </c>
      <c r="CV55" s="14"/>
      <c r="CW55" s="14" t="s">
        <v>50</v>
      </c>
      <c r="CX55" s="14"/>
      <c r="CY55" s="14" t="s">
        <v>98</v>
      </c>
      <c r="CZ55" s="14"/>
      <c r="DA55" s="14"/>
      <c r="DB55" s="14"/>
      <c r="DC55" s="14"/>
      <c r="DD55" s="14"/>
      <c r="DE55" s="14"/>
      <c r="DF55" s="14"/>
      <c r="DG55" s="14"/>
      <c r="DH55" s="15">
        <f t="shared" si="0"/>
        <v>3</v>
      </c>
      <c r="DI55" s="15">
        <f t="shared" si="1"/>
        <v>2</v>
      </c>
      <c r="DJ55" s="15">
        <f t="shared" si="2"/>
        <v>1</v>
      </c>
      <c r="DK55" s="15">
        <f t="shared" si="3"/>
        <v>1</v>
      </c>
      <c r="DL55" s="15">
        <f t="shared" si="4"/>
        <v>0</v>
      </c>
      <c r="DM55" s="15">
        <f t="shared" si="5"/>
        <v>1</v>
      </c>
      <c r="DN55" s="15">
        <f t="shared" si="6"/>
        <v>0</v>
      </c>
      <c r="DO55" s="15">
        <f t="shared" si="7"/>
        <v>0</v>
      </c>
      <c r="DP55" s="15">
        <f t="shared" si="8"/>
        <v>1</v>
      </c>
      <c r="DQ55" s="15">
        <f t="shared" si="9"/>
        <v>1</v>
      </c>
      <c r="DR55" s="15">
        <f t="shared" si="10"/>
        <v>2</v>
      </c>
      <c r="DS55" s="15">
        <f t="shared" si="11"/>
        <v>0</v>
      </c>
      <c r="DT55" s="15">
        <f t="shared" si="12"/>
        <v>0</v>
      </c>
      <c r="DU55" s="15">
        <f t="shared" si="13"/>
        <v>0</v>
      </c>
      <c r="DV55" s="15">
        <f t="shared" si="14"/>
        <v>0</v>
      </c>
      <c r="DW55" s="15">
        <f t="shared" si="15"/>
        <v>0</v>
      </c>
      <c r="DX55" s="15">
        <f t="shared" si="16"/>
        <v>1</v>
      </c>
      <c r="DY55" s="15">
        <f t="shared" si="17"/>
        <v>2</v>
      </c>
      <c r="DZ55" s="15">
        <f t="shared" si="18"/>
        <v>1</v>
      </c>
      <c r="EA55" s="5"/>
    </row>
    <row r="56" spans="1:131">
      <c r="A56" s="14"/>
      <c r="B56" s="26"/>
      <c r="C56" s="55" t="s">
        <v>88</v>
      </c>
      <c r="D56" s="14"/>
      <c r="E56" s="14"/>
      <c r="F56" s="14"/>
      <c r="G56" s="14"/>
      <c r="H56" s="14"/>
      <c r="I56" s="14"/>
      <c r="J56" s="14"/>
      <c r="K56" s="14" t="s">
        <v>3</v>
      </c>
      <c r="L56" s="14"/>
      <c r="M56" s="14"/>
      <c r="N56" s="14" t="s">
        <v>8</v>
      </c>
      <c r="O56" s="14"/>
      <c r="P56" s="14"/>
      <c r="Q56" s="14" t="s">
        <v>12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 t="s">
        <v>16</v>
      </c>
      <c r="AJ56" s="14"/>
      <c r="AK56" s="14"/>
      <c r="AL56" s="14"/>
      <c r="AM56" s="14"/>
      <c r="AN56" s="14"/>
      <c r="AO56" s="14"/>
      <c r="AP56" s="14"/>
      <c r="AQ56" s="14"/>
      <c r="AR56" s="14" t="s">
        <v>3</v>
      </c>
      <c r="AS56" s="14"/>
      <c r="AT56" s="14"/>
      <c r="AU56" s="14"/>
      <c r="AV56" s="14"/>
      <c r="AW56" s="14"/>
      <c r="AX56" s="14" t="s">
        <v>5</v>
      </c>
      <c r="AY56" s="14" t="s">
        <v>1</v>
      </c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 t="s">
        <v>4</v>
      </c>
      <c r="BK56" s="14" t="s">
        <v>1</v>
      </c>
      <c r="BL56" s="14"/>
      <c r="BM56" s="14"/>
      <c r="BN56" s="14"/>
      <c r="BO56" s="14"/>
      <c r="BP56" s="14"/>
      <c r="BQ56" s="14"/>
      <c r="BR56" s="14"/>
      <c r="BS56" s="14" t="s">
        <v>3</v>
      </c>
      <c r="BT56" s="14"/>
      <c r="BU56" s="14"/>
      <c r="BV56" s="14"/>
      <c r="BW56" s="14"/>
      <c r="BX56" s="14"/>
      <c r="BY56" s="14" t="s">
        <v>50</v>
      </c>
      <c r="BZ56" s="14"/>
      <c r="CA56" s="14"/>
      <c r="CB56" s="14"/>
      <c r="CC56" s="14"/>
      <c r="CD56" s="14"/>
      <c r="CE56" s="14" t="s">
        <v>52</v>
      </c>
      <c r="CF56" s="14"/>
      <c r="CG56" s="14" t="s">
        <v>11</v>
      </c>
      <c r="CH56" s="14"/>
      <c r="CI56" s="14"/>
      <c r="CJ56" s="14"/>
      <c r="CK56" s="14"/>
      <c r="CL56" s="14"/>
      <c r="CM56" s="14" t="s">
        <v>5</v>
      </c>
      <c r="CN56" s="14"/>
      <c r="CO56" s="14"/>
      <c r="CP56" s="14"/>
      <c r="CQ56" s="14"/>
      <c r="CR56" s="14" t="s">
        <v>1</v>
      </c>
      <c r="CS56" s="14"/>
      <c r="CT56" s="14"/>
      <c r="CU56" s="14" t="s">
        <v>16</v>
      </c>
      <c r="CV56" s="14"/>
      <c r="CW56" s="14" t="s">
        <v>50</v>
      </c>
      <c r="CX56" s="14" t="s">
        <v>3</v>
      </c>
      <c r="CY56" s="14" t="s">
        <v>98</v>
      </c>
      <c r="CZ56" s="14"/>
      <c r="DA56" s="14"/>
      <c r="DB56" s="14"/>
      <c r="DC56" s="14"/>
      <c r="DD56" s="14"/>
      <c r="DE56" s="14"/>
      <c r="DF56" s="14"/>
      <c r="DG56" s="14"/>
      <c r="DH56" s="15">
        <f t="shared" si="0"/>
        <v>4</v>
      </c>
      <c r="DI56" s="15">
        <f t="shared" si="1"/>
        <v>3</v>
      </c>
      <c r="DJ56" s="15">
        <f t="shared" si="2"/>
        <v>1</v>
      </c>
      <c r="DK56" s="15">
        <f t="shared" si="3"/>
        <v>2</v>
      </c>
      <c r="DL56" s="15">
        <f t="shared" si="4"/>
        <v>0</v>
      </c>
      <c r="DM56" s="15">
        <f t="shared" si="5"/>
        <v>1</v>
      </c>
      <c r="DN56" s="15">
        <f t="shared" si="6"/>
        <v>0</v>
      </c>
      <c r="DO56" s="15">
        <f t="shared" si="7"/>
        <v>0</v>
      </c>
      <c r="DP56" s="15">
        <f t="shared" si="8"/>
        <v>1</v>
      </c>
      <c r="DQ56" s="15">
        <f t="shared" si="9"/>
        <v>1</v>
      </c>
      <c r="DR56" s="15">
        <f t="shared" si="10"/>
        <v>2</v>
      </c>
      <c r="DS56" s="15">
        <f t="shared" si="11"/>
        <v>0</v>
      </c>
      <c r="DT56" s="15">
        <f t="shared" si="12"/>
        <v>0</v>
      </c>
      <c r="DU56" s="15">
        <f t="shared" si="13"/>
        <v>0</v>
      </c>
      <c r="DV56" s="15">
        <f t="shared" si="14"/>
        <v>0</v>
      </c>
      <c r="DW56" s="15">
        <f t="shared" si="15"/>
        <v>0</v>
      </c>
      <c r="DX56" s="15">
        <f t="shared" si="16"/>
        <v>1</v>
      </c>
      <c r="DY56" s="15">
        <f t="shared" si="17"/>
        <v>2</v>
      </c>
      <c r="DZ56" s="15">
        <f t="shared" si="18"/>
        <v>1</v>
      </c>
      <c r="EA56" s="5"/>
    </row>
    <row r="57" spans="1:131">
      <c r="A57" s="14"/>
      <c r="B57" s="26"/>
      <c r="C57" s="55" t="s">
        <v>78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 t="s">
        <v>8</v>
      </c>
      <c r="O57" s="14"/>
      <c r="P57" s="14"/>
      <c r="Q57" s="14" t="s">
        <v>12</v>
      </c>
      <c r="R57" s="14"/>
      <c r="S57" s="14"/>
      <c r="T57" s="14"/>
      <c r="U57" s="14" t="s">
        <v>16</v>
      </c>
      <c r="V57" s="14" t="s">
        <v>3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 t="s">
        <v>3</v>
      </c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 t="s">
        <v>1</v>
      </c>
      <c r="AZ57" s="14"/>
      <c r="BA57" s="14"/>
      <c r="BB57" s="14"/>
      <c r="BC57" s="14"/>
      <c r="BD57" s="14"/>
      <c r="BE57" s="14" t="s">
        <v>16</v>
      </c>
      <c r="BF57" s="14"/>
      <c r="BG57" s="14"/>
      <c r="BH57" s="14" t="s">
        <v>3</v>
      </c>
      <c r="BI57" s="14"/>
      <c r="BJ57" s="14"/>
      <c r="BK57" s="14" t="s">
        <v>1</v>
      </c>
      <c r="BL57" s="14"/>
      <c r="BM57" s="14"/>
      <c r="BN57" s="14"/>
      <c r="BO57" s="14" t="s">
        <v>12</v>
      </c>
      <c r="BP57" s="14"/>
      <c r="BQ57" s="14"/>
      <c r="BR57" s="14"/>
      <c r="BS57" s="14"/>
      <c r="BT57" s="14"/>
      <c r="BU57" s="14" t="s">
        <v>4</v>
      </c>
      <c r="BV57" s="14"/>
      <c r="BW57" s="14" t="s">
        <v>3</v>
      </c>
      <c r="BX57" s="14"/>
      <c r="BY57" s="14" t="s">
        <v>50</v>
      </c>
      <c r="BZ57" s="14"/>
      <c r="CA57" s="14"/>
      <c r="CB57" s="14"/>
      <c r="CC57" s="14" t="s">
        <v>5</v>
      </c>
      <c r="CD57" s="14"/>
      <c r="CE57" s="14" t="s">
        <v>52</v>
      </c>
      <c r="CF57" s="14"/>
      <c r="CG57" s="14" t="s">
        <v>11</v>
      </c>
      <c r="CH57" s="14" t="s">
        <v>12</v>
      </c>
      <c r="CI57" s="14"/>
      <c r="CJ57" s="14"/>
      <c r="CK57" s="14"/>
      <c r="CL57" s="14"/>
      <c r="CM57" s="14"/>
      <c r="CN57" s="14" t="s">
        <v>16</v>
      </c>
      <c r="CO57" s="14"/>
      <c r="CP57" s="14"/>
      <c r="CQ57" s="14"/>
      <c r="CR57" s="14" t="s">
        <v>1</v>
      </c>
      <c r="CS57" s="14"/>
      <c r="CT57" s="14"/>
      <c r="CU57" s="14"/>
      <c r="CV57" s="14"/>
      <c r="CW57" s="14" t="s">
        <v>50</v>
      </c>
      <c r="CX57" s="14" t="s">
        <v>3</v>
      </c>
      <c r="CY57" s="14" t="s">
        <v>98</v>
      </c>
      <c r="CZ57" s="14"/>
      <c r="DA57" s="14" t="s">
        <v>3</v>
      </c>
      <c r="DB57" s="14" t="s">
        <v>16</v>
      </c>
      <c r="DC57" s="14"/>
      <c r="DD57" s="14"/>
      <c r="DE57" s="14"/>
      <c r="DF57" s="14"/>
      <c r="DG57" s="14"/>
      <c r="DH57" s="15">
        <f t="shared" si="0"/>
        <v>6</v>
      </c>
      <c r="DI57" s="15">
        <f t="shared" si="1"/>
        <v>3</v>
      </c>
      <c r="DJ57" s="15">
        <f t="shared" si="2"/>
        <v>1</v>
      </c>
      <c r="DK57" s="15">
        <f t="shared" si="3"/>
        <v>1</v>
      </c>
      <c r="DL57" s="15">
        <f t="shared" si="4"/>
        <v>0</v>
      </c>
      <c r="DM57" s="15">
        <f t="shared" si="5"/>
        <v>1</v>
      </c>
      <c r="DN57" s="15">
        <f t="shared" si="6"/>
        <v>0</v>
      </c>
      <c r="DO57" s="15">
        <f t="shared" si="7"/>
        <v>0</v>
      </c>
      <c r="DP57" s="15">
        <f t="shared" si="8"/>
        <v>1</v>
      </c>
      <c r="DQ57" s="15">
        <f t="shared" si="9"/>
        <v>3</v>
      </c>
      <c r="DR57" s="15">
        <f t="shared" si="10"/>
        <v>4</v>
      </c>
      <c r="DS57" s="15">
        <f t="shared" si="11"/>
        <v>0</v>
      </c>
      <c r="DT57" s="15">
        <f t="shared" si="12"/>
        <v>0</v>
      </c>
      <c r="DU57" s="15">
        <f t="shared" si="13"/>
        <v>0</v>
      </c>
      <c r="DV57" s="15">
        <f t="shared" si="14"/>
        <v>0</v>
      </c>
      <c r="DW57" s="15">
        <f t="shared" si="15"/>
        <v>0</v>
      </c>
      <c r="DX57" s="15">
        <f t="shared" si="16"/>
        <v>1</v>
      </c>
      <c r="DY57" s="15">
        <f t="shared" si="17"/>
        <v>2</v>
      </c>
      <c r="DZ57" s="15">
        <f t="shared" si="18"/>
        <v>1</v>
      </c>
      <c r="EA57" s="5"/>
    </row>
    <row r="58" spans="1:131">
      <c r="A58" s="14"/>
      <c r="B58" s="26"/>
      <c r="C58" s="55" t="s">
        <v>79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 t="s">
        <v>8</v>
      </c>
      <c r="O58" s="14"/>
      <c r="P58" s="14"/>
      <c r="Q58" s="14" t="s">
        <v>12</v>
      </c>
      <c r="R58" s="14"/>
      <c r="S58" s="14"/>
      <c r="T58" s="14"/>
      <c r="U58" s="14"/>
      <c r="V58" s="14" t="s">
        <v>3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 t="s">
        <v>16</v>
      </c>
      <c r="AJ58" s="14" t="s">
        <v>3</v>
      </c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 t="s">
        <v>1</v>
      </c>
      <c r="AZ58" s="14"/>
      <c r="BA58" s="14"/>
      <c r="BB58" s="14"/>
      <c r="BC58" s="14"/>
      <c r="BD58" s="14"/>
      <c r="BE58" s="14"/>
      <c r="BF58" s="14"/>
      <c r="BG58" s="14"/>
      <c r="BH58" s="14" t="s">
        <v>3</v>
      </c>
      <c r="BI58" s="14"/>
      <c r="BJ58" s="14"/>
      <c r="BK58" s="14" t="s">
        <v>1</v>
      </c>
      <c r="BL58" s="14"/>
      <c r="BM58" s="14"/>
      <c r="BN58" s="14"/>
      <c r="BO58" s="14" t="s">
        <v>12</v>
      </c>
      <c r="BP58" s="14"/>
      <c r="BQ58" s="14"/>
      <c r="BR58" s="14"/>
      <c r="BS58" s="14"/>
      <c r="BT58" s="14"/>
      <c r="BU58" s="14" t="s">
        <v>4</v>
      </c>
      <c r="BV58" s="14"/>
      <c r="BW58" s="14" t="s">
        <v>3</v>
      </c>
      <c r="BX58" s="14"/>
      <c r="BY58" s="14" t="s">
        <v>50</v>
      </c>
      <c r="BZ58" s="14"/>
      <c r="CA58" s="14"/>
      <c r="CB58" s="14"/>
      <c r="CC58" s="14" t="s">
        <v>5</v>
      </c>
      <c r="CD58" s="14"/>
      <c r="CE58" s="14" t="s">
        <v>52</v>
      </c>
      <c r="CF58" s="14"/>
      <c r="CG58" s="14" t="s">
        <v>11</v>
      </c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 t="s">
        <v>1</v>
      </c>
      <c r="CS58" s="14"/>
      <c r="CT58" s="14"/>
      <c r="CU58" s="14" t="s">
        <v>16</v>
      </c>
      <c r="CV58" s="14"/>
      <c r="CW58" s="14" t="s">
        <v>50</v>
      </c>
      <c r="CX58" s="14"/>
      <c r="CY58" s="14" t="s">
        <v>98</v>
      </c>
      <c r="CZ58" s="14"/>
      <c r="DA58" s="14" t="s">
        <v>3</v>
      </c>
      <c r="DB58" s="14"/>
      <c r="DC58" s="14"/>
      <c r="DD58" s="14"/>
      <c r="DE58" s="14"/>
      <c r="DF58" s="14"/>
      <c r="DG58" s="14"/>
      <c r="DH58" s="15">
        <f t="shared" si="0"/>
        <v>5</v>
      </c>
      <c r="DI58" s="15">
        <f t="shared" si="1"/>
        <v>3</v>
      </c>
      <c r="DJ58" s="15">
        <f t="shared" si="2"/>
        <v>1</v>
      </c>
      <c r="DK58" s="15">
        <f t="shared" si="3"/>
        <v>1</v>
      </c>
      <c r="DL58" s="15">
        <f t="shared" si="4"/>
        <v>0</v>
      </c>
      <c r="DM58" s="15">
        <f t="shared" si="5"/>
        <v>1</v>
      </c>
      <c r="DN58" s="15">
        <f t="shared" si="6"/>
        <v>0</v>
      </c>
      <c r="DO58" s="15">
        <f t="shared" si="7"/>
        <v>0</v>
      </c>
      <c r="DP58" s="15">
        <f t="shared" si="8"/>
        <v>1</v>
      </c>
      <c r="DQ58" s="15">
        <f t="shared" si="9"/>
        <v>2</v>
      </c>
      <c r="DR58" s="15">
        <f t="shared" si="10"/>
        <v>2</v>
      </c>
      <c r="DS58" s="15">
        <f t="shared" si="11"/>
        <v>0</v>
      </c>
      <c r="DT58" s="15">
        <f t="shared" si="12"/>
        <v>0</v>
      </c>
      <c r="DU58" s="15">
        <f t="shared" si="13"/>
        <v>0</v>
      </c>
      <c r="DV58" s="15">
        <f t="shared" si="14"/>
        <v>0</v>
      </c>
      <c r="DW58" s="15">
        <f t="shared" si="15"/>
        <v>0</v>
      </c>
      <c r="DX58" s="15">
        <f t="shared" si="16"/>
        <v>1</v>
      </c>
      <c r="DY58" s="15">
        <f t="shared" si="17"/>
        <v>2</v>
      </c>
      <c r="DZ58" s="15">
        <f t="shared" si="18"/>
        <v>1</v>
      </c>
      <c r="EA58" s="5"/>
    </row>
    <row r="59" spans="1:131">
      <c r="A59" s="14"/>
      <c r="B59" s="26"/>
      <c r="C59" s="55" t="s">
        <v>80</v>
      </c>
      <c r="D59" s="14"/>
      <c r="E59" s="14"/>
      <c r="F59" s="14"/>
      <c r="G59" s="14"/>
      <c r="H59" s="14"/>
      <c r="I59" s="14"/>
      <c r="J59" s="14" t="s">
        <v>3</v>
      </c>
      <c r="K59" s="14"/>
      <c r="L59" s="14"/>
      <c r="M59" s="14" t="s">
        <v>8</v>
      </c>
      <c r="N59" s="14"/>
      <c r="O59" s="14"/>
      <c r="P59" s="14"/>
      <c r="Q59" s="14" t="s">
        <v>12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 t="s">
        <v>1</v>
      </c>
      <c r="AM59" s="14" t="s">
        <v>16</v>
      </c>
      <c r="AN59" s="14"/>
      <c r="AO59" s="14"/>
      <c r="AP59" s="14" t="s">
        <v>3</v>
      </c>
      <c r="AQ59" s="14"/>
      <c r="AR59" s="14"/>
      <c r="AS59" s="14"/>
      <c r="AT59" s="14"/>
      <c r="AU59" s="14"/>
      <c r="AV59" s="14"/>
      <c r="AW59" s="14"/>
      <c r="AX59" s="14" t="s">
        <v>5</v>
      </c>
      <c r="AY59" s="14"/>
      <c r="AZ59" s="14"/>
      <c r="BA59" s="14"/>
      <c r="BB59" s="14"/>
      <c r="BC59" s="14" t="s">
        <v>4</v>
      </c>
      <c r="BD59" s="14"/>
      <c r="BE59" s="14"/>
      <c r="BF59" s="14"/>
      <c r="BG59" s="14"/>
      <c r="BH59" s="14"/>
      <c r="BI59" s="14"/>
      <c r="BJ59" s="14"/>
      <c r="BK59" s="14" t="s">
        <v>1</v>
      </c>
      <c r="BL59" s="14"/>
      <c r="BM59" s="14"/>
      <c r="BN59" s="14"/>
      <c r="BO59" s="14" t="s">
        <v>12</v>
      </c>
      <c r="BP59" s="14"/>
      <c r="BQ59" s="14"/>
      <c r="BR59" s="14" t="s">
        <v>3</v>
      </c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 t="s">
        <v>5</v>
      </c>
      <c r="CD59" s="14"/>
      <c r="CE59" s="14"/>
      <c r="CF59" s="14"/>
      <c r="CG59" s="14"/>
      <c r="CH59" s="14"/>
      <c r="CI59" s="14"/>
      <c r="CJ59" s="14"/>
      <c r="CK59" s="14"/>
      <c r="CL59" s="14"/>
      <c r="CM59" s="14" t="s">
        <v>5</v>
      </c>
      <c r="CN59" s="14"/>
      <c r="CO59" s="14" t="s">
        <v>3</v>
      </c>
      <c r="CP59" s="14"/>
      <c r="CQ59" s="14" t="s">
        <v>11</v>
      </c>
      <c r="CR59" s="14" t="s">
        <v>1</v>
      </c>
      <c r="CS59" s="14"/>
      <c r="CT59" s="14"/>
      <c r="CU59" s="14"/>
      <c r="CV59" s="14"/>
      <c r="CW59" s="14"/>
      <c r="CX59" s="14"/>
      <c r="CY59" s="14" t="s">
        <v>16</v>
      </c>
      <c r="CZ59" s="14"/>
      <c r="DA59" s="14"/>
      <c r="DB59" s="14"/>
      <c r="DC59" s="14"/>
      <c r="DD59" s="14" t="s">
        <v>3</v>
      </c>
      <c r="DE59" s="14"/>
      <c r="DF59" s="14"/>
      <c r="DG59" s="14"/>
      <c r="DH59" s="15">
        <f t="shared" si="0"/>
        <v>5</v>
      </c>
      <c r="DI59" s="15">
        <f t="shared" si="1"/>
        <v>3</v>
      </c>
      <c r="DJ59" s="15">
        <f t="shared" si="2"/>
        <v>1</v>
      </c>
      <c r="DK59" s="15">
        <f t="shared" si="3"/>
        <v>3</v>
      </c>
      <c r="DL59" s="15">
        <f t="shared" si="4"/>
        <v>0</v>
      </c>
      <c r="DM59" s="15">
        <f t="shared" si="5"/>
        <v>1</v>
      </c>
      <c r="DN59" s="15">
        <f t="shared" si="6"/>
        <v>0</v>
      </c>
      <c r="DO59" s="15">
        <f t="shared" si="7"/>
        <v>0</v>
      </c>
      <c r="DP59" s="15">
        <f t="shared" si="8"/>
        <v>1</v>
      </c>
      <c r="DQ59" s="15">
        <f t="shared" si="9"/>
        <v>2</v>
      </c>
      <c r="DR59" s="15">
        <f t="shared" si="10"/>
        <v>2</v>
      </c>
      <c r="DS59" s="15">
        <f t="shared" si="11"/>
        <v>0</v>
      </c>
      <c r="DT59" s="15">
        <f t="shared" si="12"/>
        <v>0</v>
      </c>
      <c r="DU59" s="15">
        <f t="shared" si="13"/>
        <v>0</v>
      </c>
      <c r="DV59" s="15">
        <f t="shared" si="14"/>
        <v>0</v>
      </c>
      <c r="DW59" s="15">
        <f t="shared" si="15"/>
        <v>0</v>
      </c>
      <c r="DX59" s="15">
        <f t="shared" si="16"/>
        <v>0</v>
      </c>
      <c r="DY59" s="15">
        <f t="shared" si="17"/>
        <v>0</v>
      </c>
      <c r="DZ59" s="15">
        <f t="shared" si="18"/>
        <v>0</v>
      </c>
      <c r="EA59" s="5"/>
    </row>
    <row r="60" spans="1:131">
      <c r="A60" s="14"/>
      <c r="B60" s="26"/>
      <c r="C60" s="55" t="s">
        <v>81</v>
      </c>
      <c r="D60" s="14"/>
      <c r="E60" s="14"/>
      <c r="F60" s="14"/>
      <c r="G60" s="14"/>
      <c r="H60" s="14"/>
      <c r="I60" s="14"/>
      <c r="J60" s="14"/>
      <c r="K60" s="14"/>
      <c r="L60" s="14"/>
      <c r="M60" s="14" t="s">
        <v>8</v>
      </c>
      <c r="N60" s="14"/>
      <c r="O60" s="14" t="s">
        <v>3</v>
      </c>
      <c r="P60" s="14"/>
      <c r="Q60" s="14" t="s">
        <v>12</v>
      </c>
      <c r="R60" s="14"/>
      <c r="S60" s="14"/>
      <c r="T60" s="14" t="s">
        <v>16</v>
      </c>
      <c r="U60" s="14"/>
      <c r="V60" s="14"/>
      <c r="W60" s="14"/>
      <c r="X60" s="14"/>
      <c r="Y60" s="14"/>
      <c r="Z60" s="14"/>
      <c r="AA60" s="14"/>
      <c r="AB60" s="14"/>
      <c r="AC60" s="14" t="s">
        <v>3</v>
      </c>
      <c r="AD60" s="14"/>
      <c r="AE60" s="14"/>
      <c r="AF60" s="14"/>
      <c r="AG60" s="14"/>
      <c r="AH60" s="14" t="s">
        <v>5</v>
      </c>
      <c r="AI60" s="14"/>
      <c r="AJ60" s="14"/>
      <c r="AK60" s="14"/>
      <c r="AL60" s="14" t="s">
        <v>1</v>
      </c>
      <c r="AM60" s="14"/>
      <c r="AN60" s="14" t="s">
        <v>3</v>
      </c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 t="s">
        <v>3</v>
      </c>
      <c r="BA60" s="14"/>
      <c r="BB60" s="14"/>
      <c r="BC60" s="14" t="s">
        <v>4</v>
      </c>
      <c r="BD60" s="14" t="s">
        <v>16</v>
      </c>
      <c r="BE60" s="14"/>
      <c r="BF60" s="14"/>
      <c r="BG60" s="14"/>
      <c r="BH60" s="14"/>
      <c r="BI60" s="14"/>
      <c r="BJ60" s="14"/>
      <c r="BK60" s="14" t="s">
        <v>1</v>
      </c>
      <c r="BL60" s="14"/>
      <c r="BM60" s="14"/>
      <c r="BN60" s="14"/>
      <c r="BO60" s="14" t="s">
        <v>12</v>
      </c>
      <c r="BP60" s="14"/>
      <c r="BQ60" s="14"/>
      <c r="BR60" s="14"/>
      <c r="BS60" s="14" t="s">
        <v>3</v>
      </c>
      <c r="BT60" s="14"/>
      <c r="BU60" s="14"/>
      <c r="BV60" s="14"/>
      <c r="BW60" s="14"/>
      <c r="BX60" s="14"/>
      <c r="BY60" s="14"/>
      <c r="BZ60" s="14"/>
      <c r="CA60" s="14"/>
      <c r="CB60" s="14"/>
      <c r="CC60" s="14" t="s">
        <v>5</v>
      </c>
      <c r="CD60" s="14"/>
      <c r="CE60" s="14"/>
      <c r="CF60" s="14"/>
      <c r="CG60" s="14"/>
      <c r="CH60" s="14"/>
      <c r="CI60" s="14" t="s">
        <v>99</v>
      </c>
      <c r="CJ60" s="14"/>
      <c r="CK60" s="14"/>
      <c r="CL60" s="14"/>
      <c r="CM60" s="14" t="s">
        <v>16</v>
      </c>
      <c r="CN60" s="14"/>
      <c r="CO60" s="14"/>
      <c r="CP60" s="14"/>
      <c r="CQ60" s="14" t="s">
        <v>11</v>
      </c>
      <c r="CR60" s="14"/>
      <c r="CS60" s="14"/>
      <c r="CT60" s="14"/>
      <c r="CU60" s="14"/>
      <c r="CV60" s="14"/>
      <c r="CW60" s="14"/>
      <c r="CX60" s="14"/>
      <c r="CY60" s="14" t="s">
        <v>3</v>
      </c>
      <c r="CZ60" s="14"/>
      <c r="DA60" s="14"/>
      <c r="DB60" s="14"/>
      <c r="DC60" s="14"/>
      <c r="DD60" s="14"/>
      <c r="DE60" s="14"/>
      <c r="DF60" s="14"/>
      <c r="DG60" s="14"/>
      <c r="DH60" s="15">
        <f t="shared" si="0"/>
        <v>6</v>
      </c>
      <c r="DI60" s="15">
        <f t="shared" si="1"/>
        <v>2</v>
      </c>
      <c r="DJ60" s="15">
        <f t="shared" si="2"/>
        <v>1</v>
      </c>
      <c r="DK60" s="15">
        <f t="shared" si="3"/>
        <v>2</v>
      </c>
      <c r="DL60" s="15">
        <f t="shared" si="4"/>
        <v>0</v>
      </c>
      <c r="DM60" s="15">
        <f t="shared" si="5"/>
        <v>1</v>
      </c>
      <c r="DN60" s="15">
        <f t="shared" si="6"/>
        <v>0</v>
      </c>
      <c r="DO60" s="15">
        <f t="shared" si="7"/>
        <v>0</v>
      </c>
      <c r="DP60" s="15">
        <f t="shared" si="8"/>
        <v>1</v>
      </c>
      <c r="DQ60" s="15">
        <f t="shared" si="9"/>
        <v>2</v>
      </c>
      <c r="DR60" s="15">
        <f t="shared" si="10"/>
        <v>3</v>
      </c>
      <c r="DS60" s="15">
        <f t="shared" si="11"/>
        <v>0</v>
      </c>
      <c r="DT60" s="15">
        <f t="shared" si="12"/>
        <v>0</v>
      </c>
      <c r="DU60" s="15">
        <f t="shared" si="13"/>
        <v>0</v>
      </c>
      <c r="DV60" s="15">
        <f t="shared" si="14"/>
        <v>0</v>
      </c>
      <c r="DW60" s="15">
        <f t="shared" si="15"/>
        <v>0</v>
      </c>
      <c r="DX60" s="15">
        <f t="shared" si="16"/>
        <v>0</v>
      </c>
      <c r="DY60" s="15">
        <f t="shared" si="17"/>
        <v>0</v>
      </c>
      <c r="DZ60" s="15">
        <f t="shared" si="18"/>
        <v>0</v>
      </c>
      <c r="EA60" s="5"/>
    </row>
    <row r="61" spans="1:131">
      <c r="A61" s="14"/>
      <c r="B61" s="26"/>
      <c r="C61" s="55" t="s">
        <v>82</v>
      </c>
      <c r="D61" s="14"/>
      <c r="E61" s="14"/>
      <c r="F61" s="14"/>
      <c r="G61" s="14"/>
      <c r="H61" s="14"/>
      <c r="I61" s="14"/>
      <c r="J61" s="14" t="s">
        <v>3</v>
      </c>
      <c r="K61" s="14"/>
      <c r="L61" s="14"/>
      <c r="M61" s="14" t="s">
        <v>8</v>
      </c>
      <c r="N61" s="14"/>
      <c r="O61" s="14"/>
      <c r="P61" s="14"/>
      <c r="Q61" s="14" t="s">
        <v>12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 t="s">
        <v>5</v>
      </c>
      <c r="AI61" s="14"/>
      <c r="AJ61" s="14"/>
      <c r="AK61" s="14"/>
      <c r="AL61" s="14" t="s">
        <v>1</v>
      </c>
      <c r="AM61" s="14" t="s">
        <v>16</v>
      </c>
      <c r="AN61" s="14"/>
      <c r="AO61" s="14"/>
      <c r="AP61" s="14" t="s">
        <v>3</v>
      </c>
      <c r="AQ61" s="14"/>
      <c r="AR61" s="14"/>
      <c r="AS61" s="14"/>
      <c r="AT61" s="14"/>
      <c r="AU61" s="14"/>
      <c r="AV61" s="14"/>
      <c r="AW61" s="14"/>
      <c r="AX61" s="14" t="s">
        <v>4</v>
      </c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 t="s">
        <v>1</v>
      </c>
      <c r="BL61" s="14"/>
      <c r="BM61" s="14"/>
      <c r="BN61" s="14"/>
      <c r="BO61" s="14" t="s">
        <v>12</v>
      </c>
      <c r="BP61" s="14"/>
      <c r="BQ61" s="14"/>
      <c r="BR61" s="14" t="s">
        <v>3</v>
      </c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 t="s">
        <v>5</v>
      </c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 t="s">
        <v>3</v>
      </c>
      <c r="CP61" s="14"/>
      <c r="CQ61" s="14" t="s">
        <v>11</v>
      </c>
      <c r="CR61" s="14"/>
      <c r="CS61" s="14"/>
      <c r="CT61" s="14"/>
      <c r="CU61" s="14"/>
      <c r="CV61" s="14"/>
      <c r="CW61" s="14"/>
      <c r="CX61" s="14"/>
      <c r="CY61" s="14" t="s">
        <v>16</v>
      </c>
      <c r="CZ61" s="14"/>
      <c r="DA61" s="14"/>
      <c r="DB61" s="14"/>
      <c r="DC61" s="14"/>
      <c r="DD61" s="14" t="s">
        <v>3</v>
      </c>
      <c r="DE61" s="14"/>
      <c r="DF61" s="14"/>
      <c r="DG61" s="14"/>
      <c r="DH61" s="15">
        <f t="shared" si="0"/>
        <v>5</v>
      </c>
      <c r="DI61" s="15">
        <f t="shared" si="1"/>
        <v>2</v>
      </c>
      <c r="DJ61" s="15">
        <f t="shared" si="2"/>
        <v>1</v>
      </c>
      <c r="DK61" s="15">
        <f t="shared" si="3"/>
        <v>2</v>
      </c>
      <c r="DL61" s="15">
        <f t="shared" si="4"/>
        <v>0</v>
      </c>
      <c r="DM61" s="15">
        <f t="shared" si="5"/>
        <v>1</v>
      </c>
      <c r="DN61" s="15">
        <f t="shared" si="6"/>
        <v>0</v>
      </c>
      <c r="DO61" s="15">
        <f t="shared" si="7"/>
        <v>0</v>
      </c>
      <c r="DP61" s="15">
        <f t="shared" si="8"/>
        <v>1</v>
      </c>
      <c r="DQ61" s="15">
        <f t="shared" si="9"/>
        <v>2</v>
      </c>
      <c r="DR61" s="15">
        <f t="shared" si="10"/>
        <v>2</v>
      </c>
      <c r="DS61" s="15">
        <f t="shared" si="11"/>
        <v>0</v>
      </c>
      <c r="DT61" s="15">
        <f t="shared" si="12"/>
        <v>0</v>
      </c>
      <c r="DU61" s="15">
        <f t="shared" si="13"/>
        <v>0</v>
      </c>
      <c r="DV61" s="15">
        <f t="shared" si="14"/>
        <v>0</v>
      </c>
      <c r="DW61" s="15">
        <f t="shared" si="15"/>
        <v>0</v>
      </c>
      <c r="DX61" s="15">
        <f t="shared" si="16"/>
        <v>0</v>
      </c>
      <c r="DY61" s="15">
        <f t="shared" si="17"/>
        <v>0</v>
      </c>
      <c r="DZ61" s="15">
        <f t="shared" si="18"/>
        <v>0</v>
      </c>
      <c r="EA61" s="5"/>
    </row>
    <row r="62" spans="1:131">
      <c r="A62" s="14"/>
      <c r="B62" s="26"/>
      <c r="C62" s="58" t="s">
        <v>83</v>
      </c>
      <c r="D62" s="14"/>
      <c r="E62" s="14"/>
      <c r="F62" s="14"/>
      <c r="G62" s="14"/>
      <c r="H62" s="14"/>
      <c r="I62" s="14"/>
      <c r="J62" s="14" t="s">
        <v>3</v>
      </c>
      <c r="K62" s="14"/>
      <c r="L62" s="14"/>
      <c r="M62" s="14" t="s">
        <v>8</v>
      </c>
      <c r="N62" s="14"/>
      <c r="O62" s="14"/>
      <c r="P62" s="14"/>
      <c r="Q62" s="14" t="s">
        <v>12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 t="s">
        <v>5</v>
      </c>
      <c r="AI62" s="14"/>
      <c r="AJ62" s="14"/>
      <c r="AK62" s="14"/>
      <c r="AL62" s="14" t="s">
        <v>1</v>
      </c>
      <c r="AM62" s="14" t="s">
        <v>16</v>
      </c>
      <c r="AN62" s="14"/>
      <c r="AO62" s="14"/>
      <c r="AP62" s="14" t="s">
        <v>3</v>
      </c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 t="s">
        <v>4</v>
      </c>
      <c r="BD62" s="14"/>
      <c r="BE62" s="14"/>
      <c r="BF62" s="14"/>
      <c r="BG62" s="14"/>
      <c r="BH62" s="14"/>
      <c r="BI62" s="14"/>
      <c r="BJ62" s="14"/>
      <c r="BK62" s="14" t="s">
        <v>1</v>
      </c>
      <c r="BL62" s="14"/>
      <c r="BM62" s="14"/>
      <c r="BN62" s="14"/>
      <c r="BO62" s="14" t="s">
        <v>12</v>
      </c>
      <c r="BP62" s="14"/>
      <c r="BQ62" s="14"/>
      <c r="BR62" s="14" t="s">
        <v>3</v>
      </c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 t="s">
        <v>5</v>
      </c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 t="s">
        <v>3</v>
      </c>
      <c r="CP62" s="14"/>
      <c r="CQ62" s="14" t="s">
        <v>11</v>
      </c>
      <c r="CR62" s="14"/>
      <c r="CS62" s="14"/>
      <c r="CT62" s="14"/>
      <c r="CU62" s="14"/>
      <c r="CV62" s="14"/>
      <c r="CW62" s="14"/>
      <c r="CX62" s="14"/>
      <c r="CY62" s="14" t="s">
        <v>16</v>
      </c>
      <c r="CZ62" s="14"/>
      <c r="DA62" s="14"/>
      <c r="DB62" s="14"/>
      <c r="DC62" s="14"/>
      <c r="DD62" s="14" t="s">
        <v>3</v>
      </c>
      <c r="DE62" s="14"/>
      <c r="DF62" s="14"/>
      <c r="DG62" s="14"/>
      <c r="DH62" s="15">
        <f t="shared" si="0"/>
        <v>5</v>
      </c>
      <c r="DI62" s="15">
        <f t="shared" si="1"/>
        <v>2</v>
      </c>
      <c r="DJ62" s="15">
        <f t="shared" si="2"/>
        <v>1</v>
      </c>
      <c r="DK62" s="15">
        <f t="shared" si="3"/>
        <v>2</v>
      </c>
      <c r="DL62" s="15">
        <f t="shared" si="4"/>
        <v>0</v>
      </c>
      <c r="DM62" s="15">
        <f t="shared" si="5"/>
        <v>1</v>
      </c>
      <c r="DN62" s="15">
        <f t="shared" si="6"/>
        <v>0</v>
      </c>
      <c r="DO62" s="15">
        <f t="shared" si="7"/>
        <v>0</v>
      </c>
      <c r="DP62" s="15">
        <f t="shared" si="8"/>
        <v>1</v>
      </c>
      <c r="DQ62" s="15">
        <f t="shared" si="9"/>
        <v>2</v>
      </c>
      <c r="DR62" s="15">
        <f t="shared" si="10"/>
        <v>2</v>
      </c>
      <c r="DS62" s="15">
        <f t="shared" si="11"/>
        <v>0</v>
      </c>
      <c r="DT62" s="15">
        <f t="shared" si="12"/>
        <v>0</v>
      </c>
      <c r="DU62" s="15">
        <f t="shared" si="13"/>
        <v>0</v>
      </c>
      <c r="DV62" s="15">
        <f t="shared" si="14"/>
        <v>0</v>
      </c>
      <c r="DW62" s="15">
        <f t="shared" si="15"/>
        <v>0</v>
      </c>
      <c r="DX62" s="15">
        <f t="shared" si="16"/>
        <v>0</v>
      </c>
      <c r="DY62" s="15">
        <f t="shared" si="17"/>
        <v>0</v>
      </c>
      <c r="DZ62" s="15">
        <f t="shared" si="18"/>
        <v>0</v>
      </c>
      <c r="EA62" s="5"/>
    </row>
    <row r="63" spans="1:131" ht="10.8" thickBot="1">
      <c r="A63" s="14"/>
      <c r="B63" s="26"/>
      <c r="C63" s="32"/>
      <c r="D63" s="42">
        <v>9</v>
      </c>
      <c r="E63" s="43">
        <v>10</v>
      </c>
      <c r="F63" s="43">
        <v>11</v>
      </c>
      <c r="G63" s="44">
        <v>13</v>
      </c>
      <c r="H63" s="44">
        <v>14</v>
      </c>
      <c r="I63" s="44">
        <v>15</v>
      </c>
      <c r="J63" s="44">
        <v>16</v>
      </c>
      <c r="K63" s="44">
        <v>17</v>
      </c>
      <c r="L63" s="44">
        <v>18</v>
      </c>
      <c r="M63" s="44">
        <v>20</v>
      </c>
      <c r="N63" s="44">
        <v>21</v>
      </c>
      <c r="O63" s="44">
        <v>22</v>
      </c>
      <c r="P63" s="44">
        <v>23</v>
      </c>
      <c r="Q63" s="44">
        <v>24</v>
      </c>
      <c r="R63" s="44">
        <v>25</v>
      </c>
      <c r="S63" s="44">
        <v>27</v>
      </c>
      <c r="T63" s="44">
        <v>28</v>
      </c>
      <c r="U63" s="44">
        <v>29</v>
      </c>
      <c r="V63" s="44">
        <v>30</v>
      </c>
      <c r="W63" s="45">
        <v>31</v>
      </c>
      <c r="X63" s="46">
        <v>1</v>
      </c>
      <c r="Y63" s="47">
        <v>3</v>
      </c>
      <c r="Z63" s="44">
        <v>4</v>
      </c>
      <c r="AA63" s="44">
        <v>5</v>
      </c>
      <c r="AB63" s="44">
        <v>6</v>
      </c>
      <c r="AC63" s="44">
        <v>7</v>
      </c>
      <c r="AD63" s="44">
        <v>8</v>
      </c>
      <c r="AE63" s="44">
        <v>10</v>
      </c>
      <c r="AF63" s="44">
        <v>11</v>
      </c>
      <c r="AG63" s="44">
        <v>12</v>
      </c>
      <c r="AH63" s="44">
        <v>13</v>
      </c>
      <c r="AI63" s="44">
        <v>14</v>
      </c>
      <c r="AJ63" s="44">
        <v>15</v>
      </c>
      <c r="AK63" s="44">
        <v>17</v>
      </c>
      <c r="AL63" s="44">
        <v>18</v>
      </c>
      <c r="AM63" s="44">
        <v>19</v>
      </c>
      <c r="AN63" s="44">
        <v>20</v>
      </c>
      <c r="AO63" s="44">
        <v>21</v>
      </c>
      <c r="AP63" s="44">
        <v>22</v>
      </c>
      <c r="AQ63" s="44">
        <v>24</v>
      </c>
      <c r="AR63" s="44">
        <v>25</v>
      </c>
      <c r="AS63" s="44">
        <v>26</v>
      </c>
      <c r="AT63" s="44">
        <v>27</v>
      </c>
      <c r="AU63" s="45">
        <v>28</v>
      </c>
      <c r="AV63" s="46">
        <v>1</v>
      </c>
      <c r="AW63" s="44">
        <v>3</v>
      </c>
      <c r="AX63" s="44">
        <v>4</v>
      </c>
      <c r="AY63" s="44">
        <v>5</v>
      </c>
      <c r="AZ63" s="44">
        <v>6</v>
      </c>
      <c r="BA63" s="44">
        <v>7</v>
      </c>
      <c r="BB63" s="44">
        <v>8</v>
      </c>
      <c r="BC63" s="44">
        <v>10</v>
      </c>
      <c r="BD63" s="44">
        <v>11</v>
      </c>
      <c r="BE63" s="44">
        <v>12</v>
      </c>
      <c r="BF63" s="44">
        <v>13</v>
      </c>
      <c r="BG63" s="44">
        <v>14</v>
      </c>
      <c r="BH63" s="44">
        <v>15</v>
      </c>
      <c r="BI63" s="44">
        <v>17</v>
      </c>
      <c r="BJ63" s="44">
        <v>18</v>
      </c>
      <c r="BK63" s="44">
        <v>19</v>
      </c>
      <c r="BL63" s="44">
        <v>20</v>
      </c>
      <c r="BM63" s="44">
        <v>21</v>
      </c>
      <c r="BN63" s="44">
        <v>22</v>
      </c>
      <c r="BO63" s="45">
        <v>31</v>
      </c>
      <c r="BP63" s="46">
        <v>1</v>
      </c>
      <c r="BQ63" s="44">
        <v>2</v>
      </c>
      <c r="BR63" s="44">
        <v>3</v>
      </c>
      <c r="BS63" s="44">
        <v>4</v>
      </c>
      <c r="BT63" s="44">
        <v>5</v>
      </c>
      <c r="BU63" s="44">
        <v>7</v>
      </c>
      <c r="BV63" s="44">
        <v>8</v>
      </c>
      <c r="BW63" s="44">
        <v>9</v>
      </c>
      <c r="BX63" s="44">
        <v>10</v>
      </c>
      <c r="BY63" s="44">
        <v>11</v>
      </c>
      <c r="BZ63" s="44">
        <v>12</v>
      </c>
      <c r="CA63" s="44">
        <v>14</v>
      </c>
      <c r="CB63" s="44">
        <v>15</v>
      </c>
      <c r="CC63" s="44">
        <v>16</v>
      </c>
      <c r="CD63" s="44">
        <v>17</v>
      </c>
      <c r="CE63" s="44">
        <v>18</v>
      </c>
      <c r="CF63" s="44">
        <v>19</v>
      </c>
      <c r="CG63" s="44">
        <v>21</v>
      </c>
      <c r="CH63" s="44">
        <v>22</v>
      </c>
      <c r="CI63" s="44">
        <v>23</v>
      </c>
      <c r="CJ63" s="44">
        <v>24</v>
      </c>
      <c r="CK63" s="44">
        <v>25</v>
      </c>
      <c r="CL63" s="44">
        <v>26</v>
      </c>
      <c r="CM63" s="44">
        <v>28</v>
      </c>
      <c r="CN63" s="44">
        <v>29</v>
      </c>
      <c r="CO63" s="45">
        <v>30</v>
      </c>
      <c r="CP63" s="68">
        <v>2</v>
      </c>
      <c r="CQ63" s="47">
        <v>5</v>
      </c>
      <c r="CR63" s="44">
        <v>6</v>
      </c>
      <c r="CS63" s="44">
        <v>7</v>
      </c>
      <c r="CT63" s="44">
        <v>8</v>
      </c>
      <c r="CU63" s="44">
        <v>12</v>
      </c>
      <c r="CV63" s="44">
        <v>13</v>
      </c>
      <c r="CW63" s="44">
        <v>14</v>
      </c>
      <c r="CX63" s="44">
        <v>15</v>
      </c>
      <c r="CY63" s="44">
        <v>16</v>
      </c>
      <c r="CZ63" s="44">
        <v>17</v>
      </c>
      <c r="DA63" s="44">
        <v>19</v>
      </c>
      <c r="DB63" s="44">
        <v>20</v>
      </c>
      <c r="DC63" s="44">
        <v>21</v>
      </c>
      <c r="DD63" s="44">
        <v>22</v>
      </c>
      <c r="DE63" s="44">
        <v>23</v>
      </c>
      <c r="DF63" s="44">
        <v>24</v>
      </c>
      <c r="DG63" s="45">
        <v>26</v>
      </c>
      <c r="DH63" s="69"/>
      <c r="DI63" s="70"/>
      <c r="DJ63" s="70"/>
      <c r="DK63" s="70"/>
      <c r="DL63" s="70"/>
      <c r="DM63" s="70"/>
      <c r="DN63" s="70"/>
      <c r="DO63" s="70"/>
      <c r="DP63" s="70"/>
      <c r="DQ63" s="70"/>
      <c r="DR63" s="71"/>
      <c r="DS63" s="71"/>
      <c r="DT63" s="71"/>
      <c r="DU63" s="71"/>
      <c r="DV63" s="71"/>
      <c r="DW63" s="72"/>
      <c r="DX63" s="3"/>
      <c r="DY63" s="4"/>
      <c r="DZ63" s="4"/>
    </row>
    <row r="64" spans="1:131" ht="15" customHeight="1">
      <c r="A64" s="14"/>
      <c r="B64" s="14"/>
      <c r="C64" s="31"/>
      <c r="D64" s="48" t="s">
        <v>93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9" t="s">
        <v>94</v>
      </c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50" t="s">
        <v>95</v>
      </c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1" t="s">
        <v>96</v>
      </c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3"/>
      <c r="CQ64" s="52" t="s">
        <v>97</v>
      </c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30"/>
      <c r="DI64" s="23"/>
      <c r="DJ64" s="23"/>
      <c r="DK64" s="23"/>
      <c r="DL64" s="23"/>
      <c r="DM64" s="23"/>
      <c r="DN64" s="23"/>
      <c r="DO64" s="23"/>
      <c r="DP64" s="23"/>
      <c r="DQ64" s="23"/>
      <c r="DR64" s="25"/>
      <c r="DS64" s="25"/>
      <c r="DT64" s="25"/>
      <c r="DU64" s="25"/>
      <c r="DV64" s="25"/>
      <c r="DW64" s="23"/>
      <c r="DX64" s="5"/>
    </row>
    <row r="65" spans="1:127">
      <c r="A65" s="4"/>
      <c r="B65" s="4"/>
      <c r="C65" s="1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</row>
  </sheetData>
  <mergeCells count="18">
    <mergeCell ref="DX6:DZ6"/>
    <mergeCell ref="A6:B6"/>
    <mergeCell ref="D6:W6"/>
    <mergeCell ref="X6:AU6"/>
    <mergeCell ref="AV6:BO6"/>
    <mergeCell ref="BP6:CO6"/>
    <mergeCell ref="CQ6:DG6"/>
    <mergeCell ref="D64:W64"/>
    <mergeCell ref="X64:AU64"/>
    <mergeCell ref="AV64:BO64"/>
    <mergeCell ref="BP64:CO64"/>
    <mergeCell ref="CQ64:DG64"/>
    <mergeCell ref="DH6:DW6"/>
    <mergeCell ref="C3:F3"/>
    <mergeCell ref="C4:J4"/>
    <mergeCell ref="N4:AE4"/>
    <mergeCell ref="C5:J5"/>
    <mergeCell ref="N5:A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</dc:creator>
  <cp:lastModifiedBy>tanus</cp:lastModifiedBy>
  <cp:lastPrinted>2024-09-06T14:14:15Z</cp:lastPrinted>
  <dcterms:created xsi:type="dcterms:W3CDTF">2024-09-05T04:58:45Z</dcterms:created>
  <dcterms:modified xsi:type="dcterms:W3CDTF">2025-01-15T15:21:20Z</dcterms:modified>
</cp:coreProperties>
</file>